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256" windowHeight="13176" activeTab="0"/>
  </bookViews>
  <sheets>
    <sheet name="Aa.1.1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0__123Graph_APOPARUBA81_91" localSheetId="0" hidden="1">'[1]Tot. Pop.'!#REF!</definedName>
    <definedName name="_10__123Graph_APOPARUBA81_91" hidden="1">'[1]Tot. Pop.'!#REF!</definedName>
    <definedName name="_12_________123Graph_XPOPARUBA81_91" hidden="1">'[2]P1'!#REF!</definedName>
    <definedName name="_15________123Graph_APOPARUBA81_91" hidden="1">'[3]Tot. Pop.'!#REF!</definedName>
    <definedName name="_18________123Graph_XPOPARUBA81_91" hidden="1">'[3]Tot. Pop.'!#REF!</definedName>
    <definedName name="_21_______123Graph_APOPARUBA81_91" hidden="1">'[3]Tot. Pop.'!#REF!</definedName>
    <definedName name="_24_______123Graph_XPOPARUBA81_91" hidden="1">'[3]Tot. Pop.'!#REF!</definedName>
    <definedName name="_24__123Graph_XPOPARUBA81_91" localSheetId="0" hidden="1">'[1]Tot. Pop.'!#REF!</definedName>
    <definedName name="_24__123Graph_XPOPARUBA81_91" hidden="1">'[1]Tot. Pop.'!#REF!</definedName>
    <definedName name="_27______123Graph_APOPARUBA81_91" hidden="1">'[3]Tot. Pop.'!#REF!</definedName>
    <definedName name="_3__________123Graph_APOPARUBA81_91" hidden="1">'[2]P1'!#REF!</definedName>
    <definedName name="_30______123Graph_XPOPARUBA81_91" hidden="1">'[3]Tot. Pop.'!#REF!</definedName>
    <definedName name="_33_____123Graph_APOPARUBA81_91" hidden="1">'[3]Tot. Pop.'!#REF!</definedName>
    <definedName name="_36_____123Graph_XPOPARUBA81_91" hidden="1">'[3]Tot. Pop.'!#REF!</definedName>
    <definedName name="_39____123Graph_APOPARUBA81_91" hidden="1">'[2]P1'!#REF!</definedName>
    <definedName name="_42____123Graph_XPOPARUBA81_91" hidden="1">'[2]P1'!#REF!</definedName>
    <definedName name="_45___123Graph_APOPARUBA81_91" hidden="1">'[3]Tot. Pop.'!#REF!</definedName>
    <definedName name="_46___123Graph_BPOPARUBA81_91" hidden="1">'[4]9120'!$C$8:$C$20</definedName>
    <definedName name="_47___123Graph_CPOPARUBA81_91" hidden="1">'[4]9120'!$B$8:$B$20</definedName>
    <definedName name="_50___123Graph_XPOPARUBA81_91" hidden="1">'[3]Tot. Pop.'!#REF!</definedName>
    <definedName name="_53__123Graph_APOPARUBA81_91" hidden="1">'[3]Tot. Pop.'!#REF!</definedName>
    <definedName name="_55__123Graph_BPOPARUBA81_91" hidden="1">'[4]9120'!$C$8:$C$20</definedName>
    <definedName name="_57__123Graph_CPOPARUBA81_91" hidden="1">'[4]9120'!$B$8:$B$20</definedName>
    <definedName name="_6__________123Graph_XPOPARUBA81_91" hidden="1">'[2]P1'!#REF!</definedName>
    <definedName name="_60__123Graph_XPOPARUBA81_91" hidden="1">'[3]Tot. Pop.'!#REF!</definedName>
    <definedName name="_9_________123Graph_APOPARUBA81_91" hidden="1">'[2]P1'!#REF!</definedName>
    <definedName name="Health_and_welfare" localSheetId="0">#REF!</definedName>
    <definedName name="Health_and_welfare">#REF!</definedName>
    <definedName name="Labour" localSheetId="0">#REF!</definedName>
    <definedName name="Labour">#REF!</definedName>
    <definedName name="Life_expect_65">'[5]lifeexpgender'!$A$19:$K$19</definedName>
    <definedName name="Life_expect_gender">'[5]lifeexpgender'!$A$1:$K$57</definedName>
    <definedName name="ll" localSheetId="0">#REF!</definedName>
    <definedName name="ll">#REF!</definedName>
    <definedName name="mm" localSheetId="0">#REF!</definedName>
    <definedName name="mm">#REF!</definedName>
    <definedName name="Mortality_trends_in_Aruba_since_1972">'[5]infmortrategender'!$A$1:$C$34</definedName>
    <definedName name="P2__Population_by_age_and_sex__end_of_year_population." localSheetId="0">#REF!</definedName>
    <definedName name="P2__Population_by_age_and_sex__end_of_year_population.">#REF!</definedName>
    <definedName name="Population" localSheetId="0">#REF!</definedName>
    <definedName name="Population">#REF!</definedName>
    <definedName name="pp" localSheetId="0">#REF!</definedName>
    <definedName name="pp">#REF!</definedName>
    <definedName name="q_x_n">'[5]under5mortrate'!$E$3:$E$6</definedName>
    <definedName name="Social_Demographic_and_Economic_Indicators" localSheetId="0">#REF!</definedName>
    <definedName name="Social_Demographic_and_Economic_Indicators">#REF!</definedName>
    <definedName name="underfive_mortality_rate">'[5]under5mortrate'!$A$5:$E$6</definedName>
  </definedNames>
  <calcPr fullCalcOnLoad="1"/>
</workbook>
</file>

<file path=xl/sharedStrings.xml><?xml version="1.0" encoding="utf-8"?>
<sst xmlns="http://schemas.openxmlformats.org/spreadsheetml/2006/main" count="97" uniqueCount="58">
  <si>
    <t>Aa.1.1.1 Key Demographic Indicators 1991- 2011</t>
  </si>
  <si>
    <t>Unit</t>
  </si>
  <si>
    <t>Total population</t>
  </si>
  <si>
    <t>Male</t>
  </si>
  <si>
    <t>Female</t>
  </si>
  <si>
    <t>Mid-year population</t>
  </si>
  <si>
    <t>Mean age total population</t>
  </si>
  <si>
    <t>Mean age male population</t>
  </si>
  <si>
    <t>Mean age female population</t>
  </si>
  <si>
    <t>Functional Age-Groups</t>
  </si>
  <si>
    <t>Young child (0-4)</t>
  </si>
  <si>
    <t>%</t>
  </si>
  <si>
    <t>Child (5-14)</t>
  </si>
  <si>
    <t>Youth (15-24)</t>
  </si>
  <si>
    <t>Age group (25-64)</t>
  </si>
  <si>
    <t>Elderly (65+)</t>
  </si>
  <si>
    <t>Elderly (60+)</t>
  </si>
  <si>
    <t xml:space="preserve">Dependency Ratio </t>
  </si>
  <si>
    <t>Total</t>
  </si>
  <si>
    <t>Index of aging</t>
  </si>
  <si>
    <t>x100</t>
  </si>
  <si>
    <t xml:space="preserve">Women of childbearing age (15-49 yrs.) </t>
  </si>
  <si>
    <t>x1000</t>
  </si>
  <si>
    <t>Sex Ratio</t>
  </si>
  <si>
    <t>Population density</t>
  </si>
  <si>
    <r>
      <t>Km</t>
    </r>
    <r>
      <rPr>
        <vertAlign val="superscript"/>
        <sz val="8"/>
        <rFont val="Arial"/>
        <family val="2"/>
      </rPr>
      <t>2</t>
    </r>
  </si>
  <si>
    <t>Natural growth population</t>
  </si>
  <si>
    <t>Absolute change population</t>
  </si>
  <si>
    <t>Growth * (p/1000)</t>
  </si>
  <si>
    <t>Growth male population (p/1000)</t>
  </si>
  <si>
    <t>-</t>
  </si>
  <si>
    <t>Growth female population (p/1000)</t>
  </si>
  <si>
    <t>Doubling time (yrs.)</t>
  </si>
  <si>
    <t>Net migration rate</t>
  </si>
  <si>
    <t>Total Fertility Rate (TFR)</t>
  </si>
  <si>
    <t>Crude Birth Rate (CBR)</t>
  </si>
  <si>
    <t>Child/woman ratio</t>
  </si>
  <si>
    <t>Sex ratio at birth</t>
  </si>
  <si>
    <t>General Fertility Rate</t>
  </si>
  <si>
    <t>GRR</t>
  </si>
  <si>
    <t>ASFR      &lt; 15</t>
  </si>
  <si>
    <t>15-19</t>
  </si>
  <si>
    <t>20-24</t>
  </si>
  <si>
    <t>25-29</t>
  </si>
  <si>
    <t>30-34</t>
  </si>
  <si>
    <t>35-39</t>
  </si>
  <si>
    <t>40-44</t>
  </si>
  <si>
    <t>45-49</t>
  </si>
  <si>
    <t>Crude Death Rate (CDR)</t>
  </si>
  <si>
    <t>Infant Mortality Rate (IMR)</t>
  </si>
  <si>
    <t>Child Mortality Rate (U5MR)</t>
  </si>
  <si>
    <t>Crude marriage rate</t>
  </si>
  <si>
    <t>.</t>
  </si>
  <si>
    <t>Crude divorce rate</t>
  </si>
  <si>
    <t>Divorces per 100 marriages</t>
  </si>
  <si>
    <t>Source: Central Bureau of Statistics Aruba and the Population Registry Aruba</t>
  </si>
  <si>
    <t>http://www.cbs.aw/index.php/statistics/indicators-statistics/97-indicators/population-society/population/810-aa1991-2011</t>
  </si>
  <si>
    <t>downloaded on 28.03.2014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</si>
</sst>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"/>
    <numFmt numFmtId="174" formatCode="&quot;Afl.&quot;#."/>
    <numFmt numFmtId="175" formatCode="#.0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"/>
      <color indexed="8"/>
      <name val="Courier"/>
      <family val="3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CA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5DAA"/>
      </left>
      <right style="thin">
        <color rgb="FF005DAA"/>
      </right>
      <top style="thin">
        <color rgb="FF005DAA"/>
      </top>
      <bottom style="thin">
        <color rgb="FF005DAA"/>
      </bottom>
    </border>
    <border>
      <left/>
      <right/>
      <top style="thin">
        <color rgb="FF005DAA"/>
      </top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7" fillId="0" borderId="0">
      <alignment/>
      <protection locked="0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7" fillId="0" borderId="0">
      <alignment/>
      <protection locked="0"/>
    </xf>
    <xf numFmtId="0" fontId="7" fillId="0" borderId="0">
      <alignment/>
      <protection locked="0"/>
    </xf>
    <xf numFmtId="0" fontId="30" fillId="0" borderId="0" applyNumberFormat="0" applyFill="0" applyBorder="0" applyAlignment="0" applyProtection="0"/>
    <xf numFmtId="175" fontId="7" fillId="0" borderId="0">
      <alignment/>
      <protection locked="0"/>
    </xf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3" fontId="3" fillId="33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172" fontId="3" fillId="33" borderId="0" xfId="0" applyNumberFormat="1" applyFont="1" applyFill="1" applyAlignment="1">
      <alignment horizontal="right"/>
    </xf>
    <xf numFmtId="172" fontId="3" fillId="0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left" indent="3"/>
    </xf>
    <xf numFmtId="172" fontId="3" fillId="33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172" fontId="4" fillId="33" borderId="0" xfId="0" applyNumberFormat="1" applyFont="1" applyFill="1" applyAlignment="1">
      <alignment horizontal="right"/>
    </xf>
    <xf numFmtId="172" fontId="4" fillId="0" borderId="0" xfId="0" applyNumberFormat="1" applyFont="1" applyFill="1" applyAlignment="1">
      <alignment horizontal="right"/>
    </xf>
    <xf numFmtId="1" fontId="3" fillId="33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" fontId="3" fillId="33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72" fontId="3" fillId="33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0" fontId="3" fillId="33" borderId="0" xfId="0" applyFont="1" applyFill="1" applyAlignment="1">
      <alignment horizontal="left" indent="4"/>
    </xf>
    <xf numFmtId="172" fontId="3" fillId="33" borderId="0" xfId="0" applyNumberFormat="1" applyFont="1" applyFill="1" applyAlignment="1" quotePrefix="1">
      <alignment horizontal="right"/>
    </xf>
    <xf numFmtId="0" fontId="0" fillId="0" borderId="0" xfId="0" applyFont="1" applyAlignment="1">
      <alignment/>
    </xf>
    <xf numFmtId="0" fontId="3" fillId="34" borderId="10" xfId="0" applyFont="1" applyFill="1" applyBorder="1" applyAlignment="1">
      <alignment horizontal="right"/>
    </xf>
    <xf numFmtId="0" fontId="6" fillId="34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_Structure WEB-site 2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dicators\ARU9120_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\VOL1\INTRANET\INDICAT\MAINPAGE\INDICAT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oniqueM\Application%20Data\Microsoft\Excel\Indicators\ARU9120_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oniqueM\Application%20Data\Microsoft\Excel\bevolkin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ron-x550\intranet%20p\WEB-PAGE%202005\INTERNET\10%20OTHER\06-01%20Aa%20POPULATION\A3-Mortality\MORTALIT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niqueM.CBS-AUA-01\Documents\Projecten\Bevolking\14052012bevolki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. Pop."/>
      <sheetName val="pop91-00"/>
      <sheetName val="dec. pyramide"/>
      <sheetName val="oct. pyramide"/>
      <sheetName val="magweg"/>
      <sheetName val="POPARUBA81-9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 Indicator sheet (2)"/>
      <sheetName val="25 KISD"/>
      <sheetName val="P1"/>
      <sheetName val="P2"/>
      <sheetName val="P3"/>
      <sheetName val="P4"/>
      <sheetName val="P5"/>
      <sheetName val="P6"/>
      <sheetName val="P7"/>
      <sheetName val="P8"/>
      <sheetName val="P9"/>
      <sheetName val="Tot. Pop."/>
      <sheetName val="POPARUBA81-91"/>
      <sheetName val="Demo_indicat"/>
      <sheetName val="Demographic Indicators"/>
      <sheetName val="Life-expectancy"/>
      <sheetName val="Marital Status"/>
      <sheetName val="Population growth"/>
      <sheetName val="Handicapped"/>
      <sheetName val="GAC-zones"/>
      <sheetName val="Social Indicators"/>
      <sheetName val="LFS indicat 1"/>
      <sheetName val="Labor Force Indicators (2)"/>
      <sheetName val="Werkenden 1990-2002"/>
      <sheetName val="Labor Force Indicators"/>
      <sheetName val="ISCO &amp; ISIC"/>
      <sheetName val="P43"/>
      <sheetName val="P44"/>
      <sheetName val="LFS indicat2"/>
      <sheetName val="Education Indicators"/>
      <sheetName val="Households"/>
      <sheetName val="Labour_2"/>
      <sheetName val="Economy"/>
      <sheetName val="Income"/>
      <sheetName val="LORENZ_Households"/>
      <sheetName val="MCA"/>
      <sheetName val="Sheet1"/>
      <sheetName val="Business_1"/>
      <sheetName val="Business_2"/>
      <sheetName val="TotFertrate"/>
      <sheetName val="Definitions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. Pop."/>
      <sheetName val="pop91-00"/>
      <sheetName val="dec. pyramide"/>
      <sheetName val="oct. pyramide"/>
      <sheetName val="magweg"/>
      <sheetName val="POPARUBA81-9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File list"/>
      <sheetName val="Werkwijze"/>
      <sheetName val="SPSSGBA"/>
      <sheetName val="Pop_growth"/>
      <sheetName val="Pop_growth2"/>
      <sheetName val="Pop_growth3"/>
      <sheetName val="pop growth"/>
      <sheetName val="Indicators"/>
      <sheetName val="Indi_demop03"/>
      <sheetName val="Indi_demop04"/>
      <sheetName val="Indi_demop05"/>
      <sheetName val="Indi_demop06"/>
      <sheetName val="Age_struct"/>
      <sheetName val="Graph_age"/>
      <sheetName val="Age_struct 2"/>
      <sheetName val="Graph place of birth"/>
      <sheetName val="Age_struct 3"/>
      <sheetName val="Age_struct 4"/>
      <sheetName val="AS Sex Ratios"/>
      <sheetName val="Census"/>
      <sheetName val="Pyramids"/>
      <sheetName val="Youth"/>
      <sheetName val="Vergrijzing"/>
      <sheetName val="vergrijzing 2"/>
      <sheetName val="Life tables"/>
      <sheetName val="Projections"/>
      <sheetName val="Births_1"/>
      <sheetName val="Births_2"/>
      <sheetName val="Births_3"/>
      <sheetName val="Births_4"/>
      <sheetName val="Births_5"/>
      <sheetName val="Births_6"/>
      <sheetName val="Births7"/>
      <sheetName val="Births8"/>
      <sheetName val="Teenage births"/>
      <sheetName val="Teenage 2"/>
      <sheetName val="Deaths_1"/>
      <sheetName val="Deaths_2"/>
      <sheetName val="Deaths_3"/>
      <sheetName val="Deaths_4"/>
      <sheetName val="Deaths_5"/>
      <sheetName val="Deaths_6"/>
      <sheetName val="infant deaths"/>
      <sheetName val="Immigra_1"/>
      <sheetName val="Immigra_2"/>
      <sheetName val="Immigra_3"/>
      <sheetName val="Immigra_4"/>
      <sheetName val="hulpImmigra_4"/>
      <sheetName val="Immigra_5"/>
      <sheetName val="Immi_5a"/>
      <sheetName val="Immigra_6"/>
      <sheetName val="Immigra_7"/>
      <sheetName val="Immigra_8"/>
      <sheetName val="Emigra_1"/>
      <sheetName val="Emigra_2"/>
      <sheetName val="Emigra_3"/>
      <sheetName val="hulpEmigra_3"/>
      <sheetName val="Emigra_5"/>
      <sheetName val="emigr5a"/>
      <sheetName val="Emigra_6"/>
      <sheetName val="Emigra_7"/>
      <sheetName val="Emigra_8"/>
      <sheetName val="marriages_1"/>
      <sheetName val="marriages_2"/>
      <sheetName val="marriages_3"/>
      <sheetName val="marriages_4"/>
      <sheetName val="marriages_5"/>
      <sheetName val="marriages_6"/>
      <sheetName val="marriages_7"/>
      <sheetName val="marriages_8"/>
      <sheetName val="marriages_9"/>
      <sheetName val="Divorces_1"/>
      <sheetName val="Divorces_2"/>
      <sheetName val="divorces_ (2)"/>
      <sheetName val="divorces_3"/>
      <sheetName val="divorces_4"/>
      <sheetName val="divorces_5"/>
      <sheetName val="divorces_6"/>
      <sheetName val="marr_div1"/>
      <sheetName val="marr_div2"/>
      <sheetName val="9120"/>
      <sheetName val="Hulp_9120"/>
      <sheetName val="Proj_low"/>
      <sheetName val="Proj_med"/>
      <sheetName val="Proj_hi"/>
      <sheetName val="Glossary"/>
      <sheetName val="Indi_demop05 (2)"/>
      <sheetName val="Indi_demoprof03"/>
      <sheetName val="hulp2emi_4"/>
      <sheetName val="marr_div"/>
    </sheetNames>
    <sheetDataSet>
      <sheetData sheetId="81">
        <row r="8">
          <cell r="B8">
            <v>66687</v>
          </cell>
          <cell r="C8">
            <v>60710</v>
          </cell>
        </row>
        <row r="9">
          <cell r="B9">
            <v>69404</v>
          </cell>
          <cell r="C9">
            <v>63427</v>
          </cell>
        </row>
        <row r="10">
          <cell r="B10">
            <v>74638.5</v>
          </cell>
          <cell r="C10">
            <v>68661.5</v>
          </cell>
        </row>
        <row r="11">
          <cell r="B11">
            <v>79153</v>
          </cell>
          <cell r="C11">
            <v>73176</v>
          </cell>
        </row>
        <row r="12">
          <cell r="B12">
            <v>81992.5</v>
          </cell>
          <cell r="C12">
            <v>76015.5</v>
          </cell>
        </row>
        <row r="13">
          <cell r="B13">
            <v>85806</v>
          </cell>
          <cell r="C13">
            <v>79829</v>
          </cell>
        </row>
        <row r="14">
          <cell r="B14">
            <v>89660.5</v>
          </cell>
          <cell r="C14">
            <v>83683.5</v>
          </cell>
        </row>
        <row r="15">
          <cell r="B15">
            <v>92458.5</v>
          </cell>
          <cell r="C15">
            <v>86481.5</v>
          </cell>
        </row>
        <row r="16">
          <cell r="B16">
            <v>94440</v>
          </cell>
          <cell r="C16">
            <v>88463</v>
          </cell>
        </row>
        <row r="17">
          <cell r="B17">
            <v>96258</v>
          </cell>
          <cell r="C17">
            <v>90281</v>
          </cell>
        </row>
        <row r="18">
          <cell r="B18">
            <v>96483</v>
          </cell>
          <cell r="C18">
            <v>90506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mortrategender"/>
      <sheetName val="under5mortrate"/>
      <sheetName val="lifeexpgender"/>
      <sheetName val="malariamortrate"/>
      <sheetName val="maternalmortrate"/>
      <sheetName val="mortmajorcause"/>
      <sheetName val="under5mortmeasles"/>
      <sheetName val="under5mortdiarrhea"/>
    </sheetNames>
    <sheetDataSet>
      <sheetData sheetId="0">
        <row r="1">
          <cell r="A1" t="str">
            <v>Mortality trends in Aruba since 1972</v>
          </cell>
        </row>
        <row r="2">
          <cell r="A2" t="str">
            <v>Year</v>
          </cell>
          <cell r="C2" t="str">
            <v>Infant Mortality Rate (per live birth)</v>
          </cell>
        </row>
        <row r="4">
          <cell r="A4">
            <v>1973</v>
          </cell>
          <cell r="C4">
            <v>36.9</v>
          </cell>
        </row>
        <row r="5">
          <cell r="A5">
            <v>1974</v>
          </cell>
          <cell r="C5">
            <v>21.8</v>
          </cell>
        </row>
        <row r="6">
          <cell r="A6">
            <v>1975</v>
          </cell>
          <cell r="C6">
            <v>28.9</v>
          </cell>
        </row>
        <row r="7">
          <cell r="A7">
            <v>1976</v>
          </cell>
          <cell r="C7">
            <v>26.6</v>
          </cell>
        </row>
        <row r="8">
          <cell r="A8">
            <v>1977</v>
          </cell>
          <cell r="C8">
            <v>32.2</v>
          </cell>
        </row>
        <row r="9">
          <cell r="A9">
            <v>1978</v>
          </cell>
          <cell r="C9">
            <v>27.4</v>
          </cell>
        </row>
        <row r="10">
          <cell r="A10">
            <v>1979</v>
          </cell>
          <cell r="C10">
            <v>17.8</v>
          </cell>
        </row>
        <row r="11">
          <cell r="A11">
            <v>1980</v>
          </cell>
          <cell r="C11">
            <v>9.8</v>
          </cell>
        </row>
        <row r="12">
          <cell r="A12">
            <v>1981</v>
          </cell>
          <cell r="C12">
            <v>9.5</v>
          </cell>
        </row>
        <row r="13">
          <cell r="A13">
            <v>1982</v>
          </cell>
          <cell r="C13">
            <v>7.7</v>
          </cell>
        </row>
        <row r="14">
          <cell r="A14">
            <v>1983</v>
          </cell>
          <cell r="C14">
            <v>8.8</v>
          </cell>
        </row>
        <row r="15">
          <cell r="A15">
            <v>1984</v>
          </cell>
          <cell r="C15">
            <v>16.2</v>
          </cell>
        </row>
        <row r="16">
          <cell r="A16">
            <v>1985</v>
          </cell>
          <cell r="C16">
            <v>5.4</v>
          </cell>
        </row>
        <row r="17">
          <cell r="A17">
            <v>1986</v>
          </cell>
          <cell r="C17">
            <v>9.8</v>
          </cell>
        </row>
        <row r="18">
          <cell r="A18">
            <v>1987</v>
          </cell>
          <cell r="C18">
            <v>4.9</v>
          </cell>
        </row>
        <row r="19">
          <cell r="A19">
            <v>1988</v>
          </cell>
          <cell r="C19">
            <v>6.3</v>
          </cell>
        </row>
        <row r="20">
          <cell r="A20">
            <v>1989</v>
          </cell>
          <cell r="C20">
            <v>3.5</v>
          </cell>
        </row>
        <row r="21">
          <cell r="A21">
            <v>1990</v>
          </cell>
          <cell r="C21">
            <v>3.5</v>
          </cell>
        </row>
        <row r="22">
          <cell r="A22">
            <v>1991</v>
          </cell>
          <cell r="C22">
            <v>6.1</v>
          </cell>
        </row>
        <row r="23">
          <cell r="A23">
            <v>1992</v>
          </cell>
        </row>
        <row r="24">
          <cell r="A24">
            <v>1993</v>
          </cell>
        </row>
        <row r="25">
          <cell r="A25">
            <v>1994</v>
          </cell>
        </row>
        <row r="26">
          <cell r="A26">
            <v>1995</v>
          </cell>
        </row>
        <row r="27">
          <cell r="A27">
            <v>1996</v>
          </cell>
        </row>
        <row r="28">
          <cell r="A28">
            <v>1997</v>
          </cell>
        </row>
        <row r="29">
          <cell r="A29">
            <v>1998</v>
          </cell>
        </row>
        <row r="30">
          <cell r="A30">
            <v>1999</v>
          </cell>
        </row>
        <row r="31">
          <cell r="A31">
            <v>2000</v>
          </cell>
          <cell r="C31">
            <v>7.2</v>
          </cell>
        </row>
        <row r="32">
          <cell r="A32">
            <v>2001</v>
          </cell>
        </row>
        <row r="33">
          <cell r="A33">
            <v>2002</v>
          </cell>
        </row>
      </sheetData>
      <sheetData sheetId="1">
        <row r="3">
          <cell r="E3" t="str">
            <v>q(x,n)</v>
          </cell>
        </row>
        <row r="5">
          <cell r="A5">
            <v>0</v>
          </cell>
          <cell r="B5">
            <v>8</v>
          </cell>
          <cell r="C5">
            <v>717.0380275114451</v>
          </cell>
          <cell r="D5">
            <v>0.00557850469086335</v>
          </cell>
          <cell r="E5">
            <v>0.005550328783870791</v>
          </cell>
        </row>
        <row r="6">
          <cell r="A6">
            <v>1</v>
          </cell>
          <cell r="B6">
            <v>1</v>
          </cell>
          <cell r="C6">
            <v>2758.0759709586573</v>
          </cell>
          <cell r="D6">
            <v>0.00018128579678905983</v>
          </cell>
          <cell r="E6">
            <v>0.0007248225710651633</v>
          </cell>
        </row>
      </sheetData>
      <sheetData sheetId="2">
        <row r="1">
          <cell r="A1" t="str">
            <v>Life Table Aruba Males 1999 - 2000</v>
          </cell>
        </row>
        <row r="3">
          <cell r="A3" t="str">
            <v>Age</v>
          </cell>
          <cell r="B3" t="str">
            <v>Deaths</v>
          </cell>
          <cell r="C3" t="str">
            <v>Pop. 1/1/2000</v>
          </cell>
          <cell r="D3" t="str">
            <v>M(x,n)</v>
          </cell>
          <cell r="E3" t="str">
            <v>q(x,n)</v>
          </cell>
          <cell r="F3" t="str">
            <v>l(x)</v>
          </cell>
          <cell r="G3" t="str">
            <v>D(x,n)</v>
          </cell>
          <cell r="H3" t="str">
            <v>L(x,n)</v>
          </cell>
          <cell r="I3" t="str">
            <v>S(x,n)</v>
          </cell>
          <cell r="J3" t="str">
            <v>T(x)</v>
          </cell>
          <cell r="K3" t="str">
            <v>e(x)</v>
          </cell>
        </row>
        <row r="5">
          <cell r="A5">
            <v>0</v>
          </cell>
          <cell r="B5">
            <v>8</v>
          </cell>
          <cell r="C5">
            <v>717.0380275114451</v>
          </cell>
          <cell r="D5">
            <v>0.00557850469086335</v>
          </cell>
          <cell r="E5">
            <v>0.005550328783870791</v>
          </cell>
          <cell r="F5">
            <v>100000</v>
          </cell>
          <cell r="G5">
            <v>555.0328783870791</v>
          </cell>
          <cell r="H5">
            <v>99583.72534120969</v>
          </cell>
          <cell r="I5">
            <v>0.993388670172511</v>
          </cell>
          <cell r="J5">
            <v>7000692.896935884</v>
          </cell>
          <cell r="K5">
            <v>70.00692896935884</v>
          </cell>
        </row>
        <row r="6">
          <cell r="A6">
            <v>1</v>
          </cell>
          <cell r="B6">
            <v>1</v>
          </cell>
          <cell r="C6">
            <v>2758.0759709586573</v>
          </cell>
          <cell r="D6">
            <v>0.00018128579678905983</v>
          </cell>
          <cell r="E6">
            <v>0.0007248225710651633</v>
          </cell>
          <cell r="F6">
            <v>99444.96712161292</v>
          </cell>
          <cell r="G6">
            <v>72.07995674858103</v>
          </cell>
          <cell r="H6">
            <v>397635.7085729545</v>
          </cell>
          <cell r="I6">
            <v>0.998943929395971</v>
          </cell>
          <cell r="J6">
            <v>6901109.171594674</v>
          </cell>
          <cell r="K6">
            <v>69.39626379638892</v>
          </cell>
        </row>
        <row r="7">
          <cell r="A7">
            <v>5</v>
          </cell>
          <cell r="B7">
            <v>1</v>
          </cell>
          <cell r="C7">
            <v>3650.0013222533817</v>
          </cell>
          <cell r="D7">
            <v>0.000136986251745059</v>
          </cell>
          <cell r="E7">
            <v>0.0006846967736137968</v>
          </cell>
          <cell r="F7">
            <v>99372.88716486434</v>
          </cell>
          <cell r="G7">
            <v>68.04029522647033</v>
          </cell>
          <cell r="H7">
            <v>496694.3350862555</v>
          </cell>
          <cell r="I7">
            <v>0.9989250287039513</v>
          </cell>
          <cell r="J7">
            <v>6503473.463021719</v>
          </cell>
          <cell r="K7">
            <v>65.44514956310113</v>
          </cell>
        </row>
        <row r="8">
          <cell r="A8">
            <v>10</v>
          </cell>
          <cell r="B8">
            <v>2</v>
          </cell>
          <cell r="C8">
            <v>3409.2740648105146</v>
          </cell>
          <cell r="D8">
            <v>0.0002933175746478391</v>
          </cell>
          <cell r="E8">
            <v>0.001465513221279995</v>
          </cell>
          <cell r="F8">
            <v>99304.84686963787</v>
          </cell>
          <cell r="G8">
            <v>145.5325660246308</v>
          </cell>
          <cell r="H8">
            <v>496160.40293312777</v>
          </cell>
          <cell r="I8">
            <v>0.9960221091601608</v>
          </cell>
          <cell r="J8">
            <v>6006779.127935464</v>
          </cell>
          <cell r="K8">
            <v>60.48827743343529</v>
          </cell>
        </row>
        <row r="9">
          <cell r="A9">
            <v>15</v>
          </cell>
          <cell r="B9">
            <v>8</v>
          </cell>
          <cell r="C9">
            <v>3069.786906878267</v>
          </cell>
          <cell r="D9">
            <v>0.0013030220407277999</v>
          </cell>
          <cell r="E9">
            <v>0.0064939557848411</v>
          </cell>
          <cell r="F9">
            <v>99159.31430361324</v>
          </cell>
          <cell r="G9">
            <v>643.9362027428288</v>
          </cell>
          <cell r="H9">
            <v>494186.73101120914</v>
          </cell>
          <cell r="I9">
            <v>0.9892640759147494</v>
          </cell>
          <cell r="J9">
            <v>5510618.725002335</v>
          </cell>
          <cell r="K9">
            <v>55.57338474658588</v>
          </cell>
        </row>
        <row r="10">
          <cell r="A10">
            <v>20</v>
          </cell>
          <cell r="B10">
            <v>15</v>
          </cell>
          <cell r="C10">
            <v>2480.3137508322725</v>
          </cell>
          <cell r="D10">
            <v>0.00302381099870263</v>
          </cell>
          <cell r="E10">
            <v>0.015005619599544523</v>
          </cell>
          <cell r="F10">
            <v>98515.37810087041</v>
          </cell>
          <cell r="G10">
            <v>1478.2842884869606</v>
          </cell>
          <cell r="H10">
            <v>488881.17978313466</v>
          </cell>
          <cell r="I10">
            <v>0.9856673192106796</v>
          </cell>
          <cell r="J10">
            <v>5016431.993991126</v>
          </cell>
          <cell r="K10">
            <v>50.92029377235679</v>
          </cell>
        </row>
        <row r="11">
          <cell r="A11">
            <v>25</v>
          </cell>
          <cell r="B11">
            <v>17</v>
          </cell>
          <cell r="C11">
            <v>3092.4193840737503</v>
          </cell>
          <cell r="D11">
            <v>0.0027486569395392475</v>
          </cell>
          <cell r="E11">
            <v>0.013649490282232656</v>
          </cell>
          <cell r="F11">
            <v>97037.09381238345</v>
          </cell>
          <cell r="G11">
            <v>1324.5068690082262</v>
          </cell>
          <cell r="H11">
            <v>481874.20188939665</v>
          </cell>
          <cell r="I11">
            <v>0.9879898880965576</v>
          </cell>
          <cell r="J11">
            <v>4527550.814207992</v>
          </cell>
          <cell r="K11">
            <v>46.65793910689239</v>
          </cell>
        </row>
        <row r="12">
          <cell r="A12">
            <v>30</v>
          </cell>
          <cell r="B12">
            <v>16</v>
          </cell>
          <cell r="C12">
            <v>3845.4636253052818</v>
          </cell>
          <cell r="D12">
            <v>0.0020803733384332558</v>
          </cell>
          <cell r="E12">
            <v>0.010348047188476886</v>
          </cell>
          <cell r="F12">
            <v>95712.58694337522</v>
          </cell>
          <cell r="G12">
            <v>990.4383662212495</v>
          </cell>
          <cell r="H12">
            <v>476086.838801323</v>
          </cell>
          <cell r="I12">
            <v>0.9899454071114624</v>
          </cell>
          <cell r="J12">
            <v>4045676.6123185945</v>
          </cell>
          <cell r="K12">
            <v>42.269013319137095</v>
          </cell>
        </row>
        <row r="13">
          <cell r="A13">
            <v>35</v>
          </cell>
          <cell r="B13">
            <v>17</v>
          </cell>
          <cell r="C13">
            <v>4334.119382935033</v>
          </cell>
          <cell r="D13">
            <v>0.0019611827107180106</v>
          </cell>
          <cell r="E13">
            <v>0.009758070157383468</v>
          </cell>
          <cell r="F13">
            <v>94722.14857715397</v>
          </cell>
          <cell r="G13">
            <v>924.3053712739784</v>
          </cell>
          <cell r="H13">
            <v>471299.9794575849</v>
          </cell>
          <cell r="I13">
            <v>0.9868816708520886</v>
          </cell>
          <cell r="J13">
            <v>3569589.7735172715</v>
          </cell>
          <cell r="K13">
            <v>37.684848022738166</v>
          </cell>
        </row>
        <row r="14">
          <cell r="A14">
            <v>40</v>
          </cell>
          <cell r="B14">
            <v>26</v>
          </cell>
          <cell r="C14">
            <v>3904.1023162208517</v>
          </cell>
          <cell r="D14">
            <v>0.0033298307644211342</v>
          </cell>
          <cell r="E14">
            <v>0.016511700898047574</v>
          </cell>
          <cell r="F14">
            <v>93797.84320588</v>
          </cell>
          <cell r="G14">
            <v>1548.7619318974466</v>
          </cell>
          <cell r="H14">
            <v>465117.3111996564</v>
          </cell>
          <cell r="I14">
            <v>0.9794574447724111</v>
          </cell>
          <cell r="J14">
            <v>3098289.794059687</v>
          </cell>
          <cell r="K14">
            <v>33.031567551709564</v>
          </cell>
        </row>
        <row r="15">
          <cell r="A15">
            <v>45</v>
          </cell>
          <cell r="B15">
            <v>32</v>
          </cell>
          <cell r="C15">
            <v>3206.6105190145972</v>
          </cell>
          <cell r="D15">
            <v>0.004989692357435681</v>
          </cell>
          <cell r="E15">
            <v>0.02464108322555469</v>
          </cell>
          <cell r="F15">
            <v>92249.08127398255</v>
          </cell>
          <cell r="G15">
            <v>2273.1172891531605</v>
          </cell>
          <cell r="H15">
            <v>455562.6131470298</v>
          </cell>
          <cell r="I15">
            <v>0.9688175415145098</v>
          </cell>
          <cell r="J15">
            <v>2633172.4828600306</v>
          </cell>
          <cell r="K15">
            <v>28.54415942679612</v>
          </cell>
        </row>
        <row r="16">
          <cell r="A16">
            <v>50</v>
          </cell>
          <cell r="B16">
            <v>39</v>
          </cell>
          <cell r="C16">
            <v>2524.549956259808</v>
          </cell>
          <cell r="D16">
            <v>0.007724148992040467</v>
          </cell>
          <cell r="E16">
            <v>0.03788909247164193</v>
          </cell>
          <cell r="F16">
            <v>89975.96398482939</v>
          </cell>
          <cell r="G16">
            <v>3409.1076196463255</v>
          </cell>
          <cell r="H16">
            <v>441357.05087503116</v>
          </cell>
          <cell r="I16">
            <v>0.9493472733924816</v>
          </cell>
          <cell r="J16">
            <v>2177609.869713001</v>
          </cell>
          <cell r="K16">
            <v>24.202128804979093</v>
          </cell>
        </row>
        <row r="17">
          <cell r="A17">
            <v>55</v>
          </cell>
          <cell r="B17">
            <v>51</v>
          </cell>
          <cell r="C17">
            <v>1930.9618043600894</v>
          </cell>
          <cell r="D17">
            <v>0.013205854171957878</v>
          </cell>
          <cell r="E17">
            <v>0.06391900810999734</v>
          </cell>
          <cell r="F17">
            <v>86566.85636518306</v>
          </cell>
          <cell r="G17">
            <v>5533.267594063116</v>
          </cell>
          <cell r="H17">
            <v>419001.1128407576</v>
          </cell>
          <cell r="I17">
            <v>0.9096983596884106</v>
          </cell>
          <cell r="J17">
            <v>1736252.81883797</v>
          </cell>
          <cell r="K17">
            <v>20.056784914466245</v>
          </cell>
        </row>
        <row r="18">
          <cell r="A18">
            <v>60</v>
          </cell>
          <cell r="B18">
            <v>78</v>
          </cell>
          <cell r="C18">
            <v>1548.267189963737</v>
          </cell>
          <cell r="D18">
            <v>0.025189450666401735</v>
          </cell>
          <cell r="E18">
            <v>0.11848577440913538</v>
          </cell>
          <cell r="F18">
            <v>81033.58877111995</v>
          </cell>
          <cell r="G18">
            <v>9601.327518697566</v>
          </cell>
          <cell r="H18">
            <v>381164.6250588558</v>
          </cell>
          <cell r="I18">
            <v>0.8523821940922399</v>
          </cell>
          <cell r="J18">
            <v>1317251.7059972123</v>
          </cell>
          <cell r="K18">
            <v>16.25562591973806</v>
          </cell>
        </row>
        <row r="19">
          <cell r="A19">
            <v>65</v>
          </cell>
          <cell r="B19">
            <v>89</v>
          </cell>
          <cell r="C19">
            <v>1120.3076211764185</v>
          </cell>
          <cell r="D19">
            <v>0.03972123295320548</v>
          </cell>
          <cell r="E19">
            <v>0.1806655215916424</v>
          </cell>
          <cell r="F19">
            <v>71432.26125242238</v>
          </cell>
          <cell r="G19">
            <v>12905.346737639353</v>
          </cell>
          <cell r="H19">
            <v>324897.9394180135</v>
          </cell>
          <cell r="I19">
            <v>0.7874290973947492</v>
          </cell>
          <cell r="J19">
            <v>936087.0809383565</v>
          </cell>
          <cell r="K19">
            <v>13.10454218480466</v>
          </cell>
        </row>
        <row r="20">
          <cell r="A20">
            <v>70</v>
          </cell>
          <cell r="B20">
            <v>85</v>
          </cell>
          <cell r="C20">
            <v>738.6417557434972</v>
          </cell>
          <cell r="D20">
            <v>0.05753804150595389</v>
          </cell>
          <cell r="E20">
            <v>0.25151150849259013</v>
          </cell>
          <cell r="F20">
            <v>58526.91451478303</v>
          </cell>
          <cell r="G20">
            <v>14720.192557029943</v>
          </cell>
          <cell r="H20">
            <v>255834.09118134028</v>
          </cell>
          <cell r="I20">
            <v>0.7218141298170592</v>
          </cell>
          <cell r="J20">
            <v>611189.141520343</v>
          </cell>
          <cell r="K20">
            <v>10.442873105261098</v>
          </cell>
        </row>
        <row r="21">
          <cell r="A21">
            <v>75</v>
          </cell>
          <cell r="B21">
            <v>70</v>
          </cell>
          <cell r="C21">
            <v>470.13827628799197</v>
          </cell>
          <cell r="D21">
            <v>0.07444618267703032</v>
          </cell>
          <cell r="E21">
            <v>0.31382350789281427</v>
          </cell>
          <cell r="F21">
            <v>43806.721957753085</v>
          </cell>
          <cell r="G21">
            <v>13747.579154067244</v>
          </cell>
          <cell r="H21">
            <v>184664.6619035973</v>
          </cell>
          <cell r="I21">
            <v>0.6100426321539657</v>
          </cell>
          <cell r="J21">
            <v>355355.05033900274</v>
          </cell>
          <cell r="K21">
            <v>8.111884077555604</v>
          </cell>
        </row>
        <row r="22">
          <cell r="A22">
            <v>80</v>
          </cell>
          <cell r="B22">
            <v>77</v>
          </cell>
          <cell r="C22">
            <v>288.0497097606953</v>
          </cell>
          <cell r="D22">
            <v>0.13365748582765408</v>
          </cell>
          <cell r="E22">
            <v>0.5009111251212508</v>
          </cell>
          <cell r="F22">
            <v>30059.14280368584</v>
          </cell>
          <cell r="G22">
            <v>15056.959041974624</v>
          </cell>
          <cell r="H22">
            <v>112653.31641349265</v>
          </cell>
          <cell r="I22">
            <v>0.4026994513765686</v>
          </cell>
          <cell r="J22">
            <v>170690.38843540545</v>
          </cell>
          <cell r="K22">
            <v>5.67848489726312</v>
          </cell>
        </row>
        <row r="23">
          <cell r="A23">
            <v>85</v>
          </cell>
          <cell r="B23">
            <v>64</v>
          </cell>
          <cell r="C23">
            <v>122.4211266482955</v>
          </cell>
          <cell r="D23">
            <v>0.26139279122902553</v>
          </cell>
          <cell r="E23">
            <v>0.7904313282377795</v>
          </cell>
          <cell r="F23">
            <v>15002.183761711218</v>
          </cell>
          <cell r="G23">
            <v>11858.196037236645</v>
          </cell>
          <cell r="H23">
            <v>45365.42871546448</v>
          </cell>
          <cell r="I23">
            <v>0.21950917278870635</v>
          </cell>
          <cell r="J23">
            <v>58037.0720219128</v>
          </cell>
          <cell r="K23">
            <v>3.8685749317399925</v>
          </cell>
        </row>
        <row r="24">
          <cell r="A24">
            <v>90</v>
          </cell>
          <cell r="B24">
            <v>20</v>
          </cell>
          <cell r="C24">
            <v>43.20745646410429</v>
          </cell>
          <cell r="D24">
            <v>0.23144153390069971</v>
          </cell>
          <cell r="E24">
            <v>0.7330576830161322</v>
          </cell>
          <cell r="F24">
            <v>3143.9877244745726</v>
          </cell>
          <cell r="G24">
            <v>2304.724356734492</v>
          </cell>
          <cell r="H24">
            <v>9958.127730536633</v>
          </cell>
          <cell r="I24">
            <v>0.2724925457212887</v>
          </cell>
          <cell r="J24">
            <v>12671.643306448319</v>
          </cell>
          <cell r="K24">
            <v>4.030436635552075</v>
          </cell>
        </row>
        <row r="25">
          <cell r="A25">
            <v>95</v>
          </cell>
          <cell r="B25">
            <v>7</v>
          </cell>
          <cell r="C25">
            <v>11.316238597741599</v>
          </cell>
          <cell r="D25">
            <v>0.3092900498491169</v>
          </cell>
          <cell r="E25" t="str">
            <v>….</v>
          </cell>
          <cell r="F25">
            <v>839.2633677400806</v>
          </cell>
          <cell r="G25">
            <v>839.2633677400806</v>
          </cell>
          <cell r="H25">
            <v>2713.5155759116865</v>
          </cell>
          <cell r="J25">
            <v>2713.5155759116865</v>
          </cell>
          <cell r="K25">
            <v>3.2332110279261714</v>
          </cell>
        </row>
        <row r="26">
          <cell r="B26">
            <v>723</v>
          </cell>
        </row>
        <row r="28">
          <cell r="A28" t="str">
            <v>Source: Central Bureau of Statistics</v>
          </cell>
        </row>
        <row r="31">
          <cell r="A31" t="str">
            <v>Life Table Aruba Females 1999 - 2000</v>
          </cell>
        </row>
        <row r="33">
          <cell r="A33" t="str">
            <v>Age</v>
          </cell>
          <cell r="B33" t="str">
            <v>Deaths</v>
          </cell>
          <cell r="C33" t="str">
            <v>Pop. 1/1/2000</v>
          </cell>
          <cell r="D33" t="str">
            <v>M(x,n)</v>
          </cell>
          <cell r="E33" t="str">
            <v>q(x,n)</v>
          </cell>
          <cell r="F33" t="str">
            <v>l(x)</v>
          </cell>
          <cell r="G33" t="str">
            <v>D(x,n)</v>
          </cell>
          <cell r="H33" t="str">
            <v>L(x,n)</v>
          </cell>
          <cell r="I33" t="str">
            <v>S(x,n)</v>
          </cell>
          <cell r="J33" t="str">
            <v>T(x)</v>
          </cell>
          <cell r="K33" t="str">
            <v>e(x)</v>
          </cell>
        </row>
        <row r="35">
          <cell r="A35">
            <v>0</v>
          </cell>
          <cell r="B35">
            <v>12</v>
          </cell>
          <cell r="C35">
            <v>654.2843407421507</v>
          </cell>
          <cell r="D35">
            <v>0.009170324928140933</v>
          </cell>
          <cell r="E35">
            <v>0.009094431932906861</v>
          </cell>
          <cell r="F35">
            <v>100000</v>
          </cell>
          <cell r="G35">
            <v>909.4431932906882</v>
          </cell>
          <cell r="H35">
            <v>99317.91760503198</v>
          </cell>
          <cell r="I35">
            <v>0.9877212677107602</v>
          </cell>
          <cell r="J35">
            <v>7601524.178662467</v>
          </cell>
          <cell r="K35">
            <v>76.01524178662467</v>
          </cell>
        </row>
        <row r="36">
          <cell r="A36">
            <v>1</v>
          </cell>
          <cell r="B36">
            <v>3</v>
          </cell>
          <cell r="C36">
            <v>2777.622201263847</v>
          </cell>
          <cell r="D36">
            <v>0.0005400302457682994</v>
          </cell>
          <cell r="E36">
            <v>0.0021572783938550106</v>
          </cell>
          <cell r="F36">
            <v>99090.55680670931</v>
          </cell>
          <cell r="G36">
            <v>213.76591723418096</v>
          </cell>
          <cell r="H36">
            <v>395934.6953923689</v>
          </cell>
          <cell r="I36">
            <v>0.9971893552795287</v>
          </cell>
          <cell r="J36">
            <v>7502206.261057435</v>
          </cell>
          <cell r="K36">
            <v>75.71060757778957</v>
          </cell>
        </row>
        <row r="37">
          <cell r="A37">
            <v>5</v>
          </cell>
          <cell r="B37">
            <v>3</v>
          </cell>
          <cell r="C37">
            <v>3538.896434202827</v>
          </cell>
          <cell r="D37">
            <v>0.0004238609487134908</v>
          </cell>
          <cell r="E37">
            <v>0.0021170613944396246</v>
          </cell>
          <cell r="F37">
            <v>98876.79088947513</v>
          </cell>
          <cell r="G37">
            <v>209.3282367981883</v>
          </cell>
          <cell r="H37">
            <v>493860.6338553801</v>
          </cell>
          <cell r="I37">
            <v>0.9989403476282165</v>
          </cell>
          <cell r="J37">
            <v>7106271.565665065</v>
          </cell>
          <cell r="K37">
            <v>71.86996565865981</v>
          </cell>
        </row>
        <row r="38">
          <cell r="A38">
            <v>10</v>
          </cell>
          <cell r="B38">
            <v>0</v>
          </cell>
          <cell r="C38">
            <v>3388.699085541893</v>
          </cell>
          <cell r="D38">
            <v>0</v>
          </cell>
          <cell r="E38">
            <v>0</v>
          </cell>
          <cell r="F38">
            <v>98667.46265267694</v>
          </cell>
          <cell r="G38">
            <v>0</v>
          </cell>
          <cell r="H38">
            <v>493337.31326338474</v>
          </cell>
          <cell r="I38">
            <v>0.9987790899756412</v>
          </cell>
          <cell r="J38">
            <v>6612410.931809685</v>
          </cell>
          <cell r="K38">
            <v>67.01713770715158</v>
          </cell>
        </row>
        <row r="39">
          <cell r="A39">
            <v>15</v>
          </cell>
          <cell r="B39">
            <v>3</v>
          </cell>
          <cell r="C39">
            <v>3067.7294089514044</v>
          </cell>
          <cell r="D39">
            <v>0.0004889609871141544</v>
          </cell>
          <cell r="E39">
            <v>0.002441820048717332</v>
          </cell>
          <cell r="F39">
            <v>98667.46265267694</v>
          </cell>
          <cell r="G39">
            <v>240.9281884613738</v>
          </cell>
          <cell r="H39">
            <v>492734.99279223126</v>
          </cell>
          <cell r="I39">
            <v>0.9954650371443277</v>
          </cell>
          <cell r="J39">
            <v>6119073.618546301</v>
          </cell>
          <cell r="K39">
            <v>62.01713770715157</v>
          </cell>
        </row>
        <row r="40">
          <cell r="A40">
            <v>20</v>
          </cell>
          <cell r="B40">
            <v>7</v>
          </cell>
          <cell r="C40">
            <v>2629.482350529775</v>
          </cell>
          <cell r="D40">
            <v>0.0013310604649218647</v>
          </cell>
          <cell r="E40">
            <v>0.006633229251580469</v>
          </cell>
          <cell r="F40">
            <v>98426.53446421557</v>
          </cell>
          <cell r="G40">
            <v>652.8857675397303</v>
          </cell>
          <cell r="H40">
            <v>490500.4579022285</v>
          </cell>
          <cell r="I40">
            <v>0.994838060605027</v>
          </cell>
          <cell r="J40">
            <v>5626338.62575407</v>
          </cell>
          <cell r="K40">
            <v>57.162823585946825</v>
          </cell>
        </row>
        <row r="41">
          <cell r="A41">
            <v>25</v>
          </cell>
          <cell r="B41">
            <v>5</v>
          </cell>
          <cell r="C41">
            <v>3389.727834505324</v>
          </cell>
          <cell r="D41">
            <v>0.0007375223386820478</v>
          </cell>
          <cell r="E41">
            <v>0.0036808249668157256</v>
          </cell>
          <cell r="F41">
            <v>97773.64869667584</v>
          </cell>
          <cell r="G41">
            <v>359.88768721939414</v>
          </cell>
          <cell r="H41">
            <v>487968.5242653307</v>
          </cell>
          <cell r="I41">
            <v>0.9944777826370717</v>
          </cell>
          <cell r="J41">
            <v>5135838.167851841</v>
          </cell>
          <cell r="K41">
            <v>52.52783583626712</v>
          </cell>
        </row>
        <row r="42">
          <cell r="A42">
            <v>30</v>
          </cell>
          <cell r="B42">
            <v>12</v>
          </cell>
          <cell r="C42">
            <v>4055.3284138452163</v>
          </cell>
          <cell r="D42">
            <v>0.0014795349199131491</v>
          </cell>
          <cell r="E42">
            <v>0.007370412642369359</v>
          </cell>
          <cell r="F42">
            <v>97413.76100945644</v>
          </cell>
          <cell r="G42">
            <v>717.9796156848461</v>
          </cell>
          <cell r="H42">
            <v>485273.8560080702</v>
          </cell>
          <cell r="I42">
            <v>0.9931373537317071</v>
          </cell>
          <cell r="J42">
            <v>4647869.643586511</v>
          </cell>
          <cell r="K42">
            <v>47.712659848286926</v>
          </cell>
        </row>
        <row r="43">
          <cell r="A43">
            <v>35</v>
          </cell>
          <cell r="B43">
            <v>12</v>
          </cell>
          <cell r="C43">
            <v>4708.584005623936</v>
          </cell>
          <cell r="D43">
            <v>0.001274268440965181</v>
          </cell>
          <cell r="E43">
            <v>0.006351109658319143</v>
          </cell>
          <cell r="F43">
            <v>96695.7813937716</v>
          </cell>
          <cell r="G43">
            <v>614.1255111286882</v>
          </cell>
          <cell r="H43">
            <v>481943.59319103626</v>
          </cell>
          <cell r="I43">
            <v>0.9934189095439674</v>
          </cell>
          <cell r="J43">
            <v>4162595.7875784403</v>
          </cell>
          <cell r="K43">
            <v>43.04837013134228</v>
          </cell>
        </row>
        <row r="44">
          <cell r="A44">
            <v>40</v>
          </cell>
          <cell r="B44">
            <v>12</v>
          </cell>
          <cell r="C44">
            <v>4388.643077996878</v>
          </cell>
          <cell r="D44">
            <v>0.0013671651791602518</v>
          </cell>
          <cell r="E44">
            <v>0.006812541222947241</v>
          </cell>
          <cell r="F44">
            <v>96081.65588264291</v>
          </cell>
          <cell r="G44">
            <v>654.5602414695459</v>
          </cell>
          <cell r="H44">
            <v>478771.87880954065</v>
          </cell>
          <cell r="I44">
            <v>0.9914075695895159</v>
          </cell>
          <cell r="J44">
            <v>3680652.1943874042</v>
          </cell>
          <cell r="K44">
            <v>38.30754331381493</v>
          </cell>
        </row>
        <row r="45">
          <cell r="A45">
            <v>45</v>
          </cell>
          <cell r="B45">
            <v>15</v>
          </cell>
          <cell r="C45">
            <v>3592.391380301242</v>
          </cell>
          <cell r="D45">
            <v>0.0020877457954960026</v>
          </cell>
          <cell r="E45">
            <v>0.010384528339034941</v>
          </cell>
          <cell r="F45">
            <v>95427.09564117336</v>
          </cell>
          <cell r="G45">
            <v>990.9653789975564</v>
          </cell>
          <cell r="H45">
            <v>474658.06475837296</v>
          </cell>
          <cell r="I45">
            <v>0.9860258781567948</v>
          </cell>
          <cell r="J45">
            <v>3201880.3155778637</v>
          </cell>
          <cell r="K45">
            <v>33.55315693162904</v>
          </cell>
        </row>
        <row r="46">
          <cell r="A46">
            <v>50</v>
          </cell>
          <cell r="B46">
            <v>20</v>
          </cell>
          <cell r="C46">
            <v>2815.685912910796</v>
          </cell>
          <cell r="D46">
            <v>0.003551532489524804</v>
          </cell>
          <cell r="E46">
            <v>0.01760138274096131</v>
          </cell>
          <cell r="F46">
            <v>94436.13026217581</v>
          </cell>
          <cell r="G46">
            <v>1662.206473319835</v>
          </cell>
          <cell r="H46">
            <v>468025.13512757944</v>
          </cell>
          <cell r="I46">
            <v>0.9658880642221793</v>
          </cell>
          <cell r="J46">
            <v>2727222.2508194908</v>
          </cell>
          <cell r="K46">
            <v>28.87901318328178</v>
          </cell>
        </row>
        <row r="47">
          <cell r="A47">
            <v>55</v>
          </cell>
          <cell r="B47">
            <v>45</v>
          </cell>
          <cell r="C47">
            <v>2153.171580461197</v>
          </cell>
          <cell r="D47">
            <v>0.010449701363409518</v>
          </cell>
          <cell r="E47">
            <v>0.050918304136649474</v>
          </cell>
          <cell r="F47">
            <v>92773.92378885597</v>
          </cell>
          <cell r="G47">
            <v>4723.890867431299</v>
          </cell>
          <cell r="H47">
            <v>452059.8917757016</v>
          </cell>
          <cell r="I47">
            <v>0.9430753432265729</v>
          </cell>
          <cell r="J47">
            <v>2259197.1156919114</v>
          </cell>
          <cell r="K47">
            <v>24.351639161383478</v>
          </cell>
        </row>
        <row r="48">
          <cell r="A48">
            <v>60</v>
          </cell>
          <cell r="B48">
            <v>49</v>
          </cell>
          <cell r="C48">
            <v>1875.4093603348122</v>
          </cell>
          <cell r="D48">
            <v>0.013063814502678005</v>
          </cell>
          <cell r="E48">
            <v>0.06325325067947006</v>
          </cell>
          <cell r="F48">
            <v>88050.03292142467</v>
          </cell>
          <cell r="G48">
            <v>5569.450804714463</v>
          </cell>
          <cell r="H48">
            <v>426326.5375953372</v>
          </cell>
          <cell r="I48">
            <v>0.9239713196361636</v>
          </cell>
          <cell r="J48">
            <v>1807137.2239162098</v>
          </cell>
          <cell r="K48">
            <v>20.523981240630405</v>
          </cell>
        </row>
        <row r="49">
          <cell r="A49">
            <v>65</v>
          </cell>
          <cell r="B49">
            <v>53</v>
          </cell>
          <cell r="C49">
            <v>1411.4435778274067</v>
          </cell>
          <cell r="D49">
            <v>0.018775104025617988</v>
          </cell>
          <cell r="E49">
            <v>0.08966676311526603</v>
          </cell>
          <cell r="F49">
            <v>82480.58211671021</v>
          </cell>
          <cell r="G49">
            <v>7395.766818268297</v>
          </cell>
          <cell r="H49">
            <v>393913.49353788025</v>
          </cell>
          <cell r="I49">
            <v>0.8705488301927167</v>
          </cell>
          <cell r="J49">
            <v>1380810.6863208725</v>
          </cell>
          <cell r="K49">
            <v>16.741039537851737</v>
          </cell>
        </row>
        <row r="50">
          <cell r="A50">
            <v>70</v>
          </cell>
          <cell r="B50">
            <v>72</v>
          </cell>
          <cell r="C50">
            <v>949.535293246863</v>
          </cell>
          <cell r="D50">
            <v>0.03791328269315906</v>
          </cell>
          <cell r="E50">
            <v>0.17315429420177908</v>
          </cell>
          <cell r="F50">
            <v>75084.81529844191</v>
          </cell>
          <cell r="G50">
            <v>13001.258198272655</v>
          </cell>
          <cell r="H50">
            <v>342920.9309965279</v>
          </cell>
          <cell r="I50">
            <v>0.8080553245759585</v>
          </cell>
          <cell r="J50">
            <v>986897.1927829924</v>
          </cell>
          <cell r="K50">
            <v>13.143765338708524</v>
          </cell>
        </row>
        <row r="51">
          <cell r="A51">
            <v>75</v>
          </cell>
          <cell r="B51">
            <v>57</v>
          </cell>
          <cell r="C51">
            <v>592.5594029362874</v>
          </cell>
          <cell r="D51">
            <v>0.048096443763739165</v>
          </cell>
          <cell r="E51">
            <v>0.21467005343652418</v>
          </cell>
          <cell r="F51">
            <v>62083.55710016926</v>
          </cell>
          <cell r="G51">
            <v>13327.480520222838</v>
          </cell>
          <cell r="H51">
            <v>277099.0842002892</v>
          </cell>
          <cell r="I51">
            <v>0.71651799266477</v>
          </cell>
          <cell r="J51">
            <v>643976.2617864645</v>
          </cell>
          <cell r="K51">
            <v>10.372734615502706</v>
          </cell>
        </row>
        <row r="52">
          <cell r="A52">
            <v>80</v>
          </cell>
          <cell r="B52">
            <v>84</v>
          </cell>
          <cell r="C52">
            <v>460.87953561711237</v>
          </cell>
          <cell r="D52">
            <v>0.09113010397340053</v>
          </cell>
          <cell r="E52">
            <v>0.37110371869339176</v>
          </cell>
          <cell r="F52">
            <v>48756.07657994642</v>
          </cell>
          <cell r="G52">
            <v>18093.561327717904</v>
          </cell>
          <cell r="H52">
            <v>198546.47958043733</v>
          </cell>
          <cell r="I52">
            <v>0.5457446024665635</v>
          </cell>
          <cell r="J52">
            <v>366877.17758617527</v>
          </cell>
          <cell r="K52">
            <v>7.5247477508695475</v>
          </cell>
        </row>
        <row r="53">
          <cell r="A53">
            <v>85</v>
          </cell>
          <cell r="B53">
            <v>84</v>
          </cell>
          <cell r="C53">
            <v>253.0722450040394</v>
          </cell>
          <cell r="D53">
            <v>0.1659605145531847</v>
          </cell>
          <cell r="E53">
            <v>0.5864738273630535</v>
          </cell>
          <cell r="F53">
            <v>30662.515252228517</v>
          </cell>
          <cell r="G53">
            <v>17982.762676552462</v>
          </cell>
          <cell r="H53">
            <v>108355.66956976143</v>
          </cell>
          <cell r="I53">
            <v>0.39996273557010714</v>
          </cell>
          <cell r="J53">
            <v>168330.6980057379</v>
          </cell>
          <cell r="K53">
            <v>5.4897876648754</v>
          </cell>
        </row>
        <row r="54">
          <cell r="A54">
            <v>90</v>
          </cell>
          <cell r="B54">
            <v>40</v>
          </cell>
          <cell r="C54">
            <v>108.01864116026073</v>
          </cell>
          <cell r="D54">
            <v>0.18515322712055976</v>
          </cell>
          <cell r="E54">
            <v>0.6328367290450316</v>
          </cell>
          <cell r="F54">
            <v>12679.752575676053</v>
          </cell>
          <cell r="G54">
            <v>8024.213145091148</v>
          </cell>
          <cell r="H54">
            <v>43338.2300156524</v>
          </cell>
          <cell r="I54">
            <v>0.38388273850398075</v>
          </cell>
          <cell r="J54">
            <v>59975.02843597646</v>
          </cell>
          <cell r="K54">
            <v>4.729984128478055</v>
          </cell>
        </row>
        <row r="55">
          <cell r="A55">
            <v>95</v>
          </cell>
          <cell r="B55">
            <v>19</v>
          </cell>
          <cell r="C55">
            <v>33.9487157932248</v>
          </cell>
          <cell r="D55">
            <v>0.27983385462539145</v>
          </cell>
          <cell r="E55" t="str">
            <v>….</v>
          </cell>
          <cell r="F55">
            <v>4655.539430584905</v>
          </cell>
          <cell r="G55">
            <v>4655.539430584905</v>
          </cell>
          <cell r="H55">
            <v>16636.79842032406</v>
          </cell>
          <cell r="J55">
            <v>16636.79842032406</v>
          </cell>
          <cell r="K55">
            <v>3.5735490308657685</v>
          </cell>
        </row>
        <row r="56">
          <cell r="C56">
            <v>607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File list"/>
      <sheetName val="Werkwijze"/>
      <sheetName val="SPSSGBA"/>
      <sheetName val="WEB list"/>
      <sheetName val="Pop_growth"/>
      <sheetName val="Pop_growth (adjusted)"/>
      <sheetName val="Aa.1.2.1"/>
      <sheetName val="AaG.1.2.2"/>
      <sheetName val="AaG.1.2.3"/>
      <sheetName val="Pop_growth2"/>
      <sheetName val="Pop_growth3"/>
      <sheetName val="pop growth"/>
      <sheetName val="Indicators"/>
      <sheetName val="Aa.1.1.1"/>
      <sheetName val="Indi_demop04"/>
      <sheetName val="Indi_demop05"/>
      <sheetName val="Indi_demop08"/>
      <sheetName val="Indi_demop chantal"/>
      <sheetName val="Age_struct"/>
      <sheetName val="Aa.1.2.4"/>
      <sheetName val="Age_struct (mean age)"/>
      <sheetName val="Age_struct 1-a"/>
      <sheetName val="Graph_age"/>
      <sheetName val="Age_struct 2"/>
      <sheetName val="Aa.1.2.2"/>
      <sheetName val="Graph place of birth"/>
      <sheetName val="Age_struct 3"/>
      <sheetName val="Age_struct 4"/>
      <sheetName val="Age_struct 5"/>
      <sheetName val="AS Sex Ratios"/>
      <sheetName val="Census"/>
      <sheetName val="Pyramids"/>
      <sheetName val="AaG.1.2.1"/>
      <sheetName val="Youth"/>
      <sheetName val="Aa.6.2.1"/>
      <sheetName val="Youth (2)"/>
      <sheetName val="Youth (3)"/>
      <sheetName val="Vergrijzing"/>
      <sheetName val="Aa.6.1.1"/>
      <sheetName val="vergrijzing 2"/>
      <sheetName val="vergrijzing 3"/>
      <sheetName val="Life tables 91"/>
      <sheetName val="Life tables 00"/>
      <sheetName val="Projections"/>
      <sheetName val="Births_1"/>
      <sheetName val="Aa.2.1.1"/>
      <sheetName val="Births_2"/>
      <sheetName val="Aa.2.1.2"/>
      <sheetName val="Births_3"/>
      <sheetName val="Aa.2.1.3"/>
      <sheetName val="Births_4"/>
      <sheetName val="Aa.2.2.1"/>
      <sheetName val="TFR"/>
      <sheetName val="ASFR tab"/>
      <sheetName val="ASFR"/>
      <sheetName val="AaG.2.2.1"/>
      <sheetName val="Births_5"/>
      <sheetName val="Aa.2.1.4"/>
      <sheetName val="Births_6"/>
      <sheetName val="Aa.2.2.2"/>
      <sheetName val="Births7"/>
      <sheetName val="Births8"/>
      <sheetName val="Births 9"/>
      <sheetName val="Births 10"/>
      <sheetName val="Aa.2.1.5"/>
      <sheetName val="Teenage births"/>
      <sheetName val="Teenage 2"/>
      <sheetName val="Deaths_1"/>
      <sheetName val="Aa.3.1.1"/>
      <sheetName val="Deaths_2"/>
      <sheetName val="A.3.1.2"/>
      <sheetName val="Deaths_3"/>
      <sheetName val="Deaths_4"/>
      <sheetName val="Deaths_5"/>
      <sheetName val="Aa.3.3.1"/>
      <sheetName val="Deaths_6"/>
      <sheetName val="Aa.3.2.1"/>
      <sheetName val="Deaths_7"/>
      <sheetName val="infant deaths"/>
      <sheetName val="kpa"/>
      <sheetName val="Immigra_1"/>
      <sheetName val="Aa.4.1.1"/>
      <sheetName val="Immigra_2"/>
      <sheetName val="Aa.4.1.2"/>
      <sheetName val="Immigra_3"/>
      <sheetName val="Immigra_4"/>
      <sheetName val="Immigra_4a"/>
      <sheetName val="Aa.4.1.3"/>
      <sheetName val="hulpImmigra_4"/>
      <sheetName val="Immigra_5"/>
      <sheetName val="Aa.4.1.4"/>
      <sheetName val="Immi_5a"/>
      <sheetName val="Immigra_6"/>
      <sheetName val="Immigra_7"/>
      <sheetName val="Immigra_8"/>
      <sheetName val="Immigra_9"/>
      <sheetName val="Emigra_1"/>
      <sheetName val="Aa.4.2.1"/>
      <sheetName val="Emigra_2"/>
      <sheetName val="Aa.4.2.2"/>
      <sheetName val="Emigra_3"/>
      <sheetName val="Aa.4.2.3"/>
      <sheetName val="hulpEmigra_3"/>
      <sheetName val="Emigra_5"/>
      <sheetName val="Aa.4.2.4"/>
      <sheetName val="emigr5a"/>
      <sheetName val="Emigra_6"/>
      <sheetName val="Emigra_7"/>
      <sheetName val="Emigra_8"/>
      <sheetName val="Emigra_9"/>
      <sheetName val="Immi-Emi"/>
      <sheetName val="Immi-Emi 2"/>
      <sheetName val="Immi-Emi 2 (2)"/>
      <sheetName val="Immi-Emi 2 (3)"/>
      <sheetName val="Immi-Emi 3"/>
      <sheetName val="Immi-Emi 4"/>
      <sheetName val="Immi-Emi 5"/>
      <sheetName val="marriages_1"/>
      <sheetName val="marriages_2"/>
      <sheetName val="marriages_3"/>
      <sheetName val="marriages_3a"/>
      <sheetName val="marriages_4"/>
      <sheetName val="marriages_5"/>
      <sheetName val="marriages_6"/>
      <sheetName val="marriages_7"/>
      <sheetName val="marriages_8"/>
      <sheetName val="marriages_9"/>
      <sheetName val="Divorces_1"/>
      <sheetName val="Aa.5.2.1"/>
      <sheetName val="Divorces_2"/>
      <sheetName val="Aa.5.2.2"/>
      <sheetName val="Divorces_2a"/>
      <sheetName val="divorces_3"/>
      <sheetName val="Aa.5.2.4"/>
      <sheetName val="divorces_4"/>
      <sheetName val="Aa.5.2.5"/>
      <sheetName val="Aa.5.2.6"/>
      <sheetName val="Aa.5.2.7"/>
      <sheetName val="divorces_5"/>
      <sheetName val="Aa.5.2.3"/>
      <sheetName val="divorces_6"/>
      <sheetName val="marr_div1"/>
      <sheetName val="marr_div2"/>
      <sheetName val="Aa.5.3.1"/>
      <sheetName val="marr_div3"/>
      <sheetName val="marr_div4"/>
      <sheetName val="9120"/>
      <sheetName val="Hulp_9120"/>
      <sheetName val="Proj_low"/>
      <sheetName val="Proj_med"/>
      <sheetName val="Proj_hi"/>
      <sheetName val="Glossary"/>
      <sheetName val="Sheet1"/>
    </sheetNames>
    <sheetDataSet>
      <sheetData sheetId="5">
        <row r="27">
          <cell r="C27">
            <v>70629</v>
          </cell>
        </row>
        <row r="28">
          <cell r="C28">
            <v>76742</v>
          </cell>
        </row>
        <row r="29">
          <cell r="C29">
            <v>78450</v>
          </cell>
        </row>
        <row r="30">
          <cell r="C30">
            <v>81160</v>
          </cell>
        </row>
        <row r="31">
          <cell r="C31">
            <v>84883</v>
          </cell>
        </row>
        <row r="34">
          <cell r="C34">
            <v>90135</v>
          </cell>
        </row>
        <row r="35">
          <cell r="C35">
            <v>91064</v>
          </cell>
        </row>
        <row r="36">
          <cell r="C36">
            <v>92675.58043206904</v>
          </cell>
        </row>
        <row r="37">
          <cell r="C37">
            <v>93944.97828729295</v>
          </cell>
        </row>
        <row r="38">
          <cell r="C38">
            <v>96207.14392915535</v>
          </cell>
        </row>
        <row r="39">
          <cell r="C39">
            <v>99108.99839267766</v>
          </cell>
        </row>
        <row r="40">
          <cell r="C40">
            <v>102178.12335442827</v>
          </cell>
        </row>
        <row r="41">
          <cell r="C41">
            <v>103487.62335442823</v>
          </cell>
        </row>
        <row r="42">
          <cell r="C42">
            <v>104523.18400637523</v>
          </cell>
        </row>
        <row r="43">
          <cell r="C43">
            <v>106049.85810323567</v>
          </cell>
        </row>
      </sheetData>
      <sheetData sheetId="118">
        <row r="12">
          <cell r="N12">
            <v>566</v>
          </cell>
        </row>
        <row r="13">
          <cell r="N13">
            <v>643</v>
          </cell>
        </row>
        <row r="14">
          <cell r="N14">
            <v>620</v>
          </cell>
        </row>
        <row r="15">
          <cell r="N15">
            <v>591</v>
          </cell>
        </row>
        <row r="16">
          <cell r="N16">
            <v>600</v>
          </cell>
        </row>
        <row r="19">
          <cell r="P19">
            <v>874</v>
          </cell>
        </row>
        <row r="20">
          <cell r="P20">
            <v>898</v>
          </cell>
        </row>
        <row r="21">
          <cell r="P21">
            <v>845</v>
          </cell>
        </row>
        <row r="22">
          <cell r="P22">
            <v>728</v>
          </cell>
        </row>
        <row r="23">
          <cell r="P23">
            <v>663</v>
          </cell>
        </row>
        <row r="24">
          <cell r="P24">
            <v>606</v>
          </cell>
        </row>
        <row r="25">
          <cell r="P25">
            <v>715</v>
          </cell>
        </row>
        <row r="26">
          <cell r="P26">
            <v>546</v>
          </cell>
        </row>
        <row r="27">
          <cell r="P27">
            <v>531</v>
          </cell>
        </row>
      </sheetData>
      <sheetData sheetId="128">
        <row r="12">
          <cell r="N12">
            <v>219</v>
          </cell>
        </row>
        <row r="13">
          <cell r="N13">
            <v>231</v>
          </cell>
        </row>
        <row r="14">
          <cell r="N14">
            <v>198</v>
          </cell>
        </row>
        <row r="15">
          <cell r="N15">
            <v>246</v>
          </cell>
        </row>
        <row r="16">
          <cell r="N16">
            <v>292</v>
          </cell>
        </row>
        <row r="19">
          <cell r="P19">
            <v>333</v>
          </cell>
        </row>
        <row r="20">
          <cell r="P20">
            <v>342</v>
          </cell>
        </row>
        <row r="21">
          <cell r="P21">
            <v>333</v>
          </cell>
        </row>
        <row r="22">
          <cell r="P22">
            <v>519</v>
          </cell>
        </row>
        <row r="23">
          <cell r="P23">
            <v>507</v>
          </cell>
        </row>
        <row r="24">
          <cell r="P24">
            <v>484</v>
          </cell>
        </row>
        <row r="25">
          <cell r="P25">
            <v>444</v>
          </cell>
        </row>
        <row r="26">
          <cell r="P26">
            <v>529</v>
          </cell>
        </row>
        <row r="27">
          <cell r="P27">
            <v>417</v>
          </cell>
        </row>
        <row r="28">
          <cell r="P28">
            <v>391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X7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4.421875" style="2" customWidth="1"/>
    <col min="2" max="2" width="5.421875" style="2" bestFit="1" customWidth="1"/>
    <col min="3" max="15" width="8.7109375" style="2" customWidth="1"/>
    <col min="16" max="24" width="8.7109375" style="12" customWidth="1"/>
    <col min="25" max="16384" width="9.140625" style="2" customWidth="1"/>
  </cols>
  <sheetData>
    <row r="1" spans="1:18" s="6" customFormat="1" ht="1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5"/>
      <c r="Q1" s="5"/>
      <c r="R1" s="5"/>
    </row>
    <row r="2" spans="1:18" s="6" customFormat="1" ht="7.5" customHeight="1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5"/>
      <c r="Q2" s="5"/>
      <c r="R2" s="5"/>
    </row>
    <row r="3" spans="1:23" s="6" customFormat="1" ht="9.75">
      <c r="A3" s="35"/>
      <c r="B3" s="35" t="s">
        <v>1</v>
      </c>
      <c r="C3" s="35">
        <v>1991</v>
      </c>
      <c r="D3" s="35">
        <v>1992</v>
      </c>
      <c r="E3" s="35">
        <v>1993</v>
      </c>
      <c r="F3" s="35">
        <v>1994</v>
      </c>
      <c r="G3" s="35">
        <v>1995</v>
      </c>
      <c r="H3" s="35">
        <v>1996</v>
      </c>
      <c r="I3" s="35">
        <v>1997</v>
      </c>
      <c r="J3" s="35">
        <v>1998</v>
      </c>
      <c r="K3" s="35">
        <v>1999</v>
      </c>
      <c r="L3" s="35">
        <v>2000</v>
      </c>
      <c r="M3" s="35">
        <v>2001</v>
      </c>
      <c r="N3" s="35">
        <v>2002</v>
      </c>
      <c r="O3" s="35">
        <v>2003</v>
      </c>
      <c r="P3" s="35">
        <v>2004</v>
      </c>
      <c r="Q3" s="35">
        <v>2005</v>
      </c>
      <c r="R3" s="35">
        <v>2006</v>
      </c>
      <c r="S3" s="35">
        <v>2007</v>
      </c>
      <c r="T3" s="35">
        <v>2008</v>
      </c>
      <c r="U3" s="35">
        <v>2009</v>
      </c>
      <c r="V3" s="35">
        <v>2010</v>
      </c>
      <c r="W3" s="35">
        <v>2011</v>
      </c>
    </row>
    <row r="4" spans="1:23" ht="7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  <c r="R4" s="11"/>
      <c r="S4" s="11"/>
      <c r="T4" s="11"/>
      <c r="U4" s="11"/>
      <c r="V4" s="11"/>
      <c r="W4" s="11"/>
    </row>
    <row r="5" spans="1:24" ht="12.75" customHeight="1">
      <c r="A5" s="10" t="s">
        <v>2</v>
      </c>
      <c r="B5" s="13"/>
      <c r="C5" s="13">
        <v>67382</v>
      </c>
      <c r="D5" s="13">
        <v>70629</v>
      </c>
      <c r="E5" s="13">
        <v>76741.29317135508</v>
      </c>
      <c r="F5" s="13">
        <v>78450</v>
      </c>
      <c r="G5" s="13">
        <v>81160</v>
      </c>
      <c r="H5" s="13">
        <v>84883</v>
      </c>
      <c r="I5" s="13">
        <v>87720</v>
      </c>
      <c r="J5" s="13">
        <v>89183</v>
      </c>
      <c r="K5" s="13">
        <v>90135</v>
      </c>
      <c r="L5" s="13">
        <v>91039.99497262837</v>
      </c>
      <c r="M5" s="13">
        <v>91836.99497262835</v>
      </c>
      <c r="N5" s="13">
        <v>92311.28824433686</v>
      </c>
      <c r="O5" s="13">
        <v>93945.92015022092</v>
      </c>
      <c r="P5" s="13">
        <v>96329.71150871876</v>
      </c>
      <c r="Q5" s="13">
        <v>98939.02152603479</v>
      </c>
      <c r="R5" s="13">
        <v>99871.22645748651</v>
      </c>
      <c r="S5" s="13">
        <v>100426.9947413205</v>
      </c>
      <c r="T5" s="13">
        <v>101406.15108998274</v>
      </c>
      <c r="U5" s="13">
        <v>101801.85741451061</v>
      </c>
      <c r="V5" s="13">
        <v>101918.21612624217</v>
      </c>
      <c r="W5" s="13">
        <v>103504.13302327374</v>
      </c>
      <c r="X5" s="14"/>
    </row>
    <row r="6" spans="1:24" ht="12.75" customHeight="1">
      <c r="A6" s="10" t="s">
        <v>3</v>
      </c>
      <c r="B6" s="13"/>
      <c r="C6" s="13">
        <v>33157</v>
      </c>
      <c r="D6" s="13">
        <v>34758.93867939884</v>
      </c>
      <c r="E6" s="13">
        <v>37901.007601572746</v>
      </c>
      <c r="F6" s="13">
        <v>38663.173893303065</v>
      </c>
      <c r="G6" s="13">
        <v>39852.505258343626</v>
      </c>
      <c r="H6" s="13">
        <v>41537.82404790386</v>
      </c>
      <c r="I6" s="13">
        <v>42809.75949847241</v>
      </c>
      <c r="J6" s="13">
        <v>43243.49192615725</v>
      </c>
      <c r="K6" s="13">
        <v>43480.49192615726</v>
      </c>
      <c r="L6" s="13">
        <v>43687.29999999999</v>
      </c>
      <c r="M6" s="13">
        <v>43912.299999999996</v>
      </c>
      <c r="N6" s="13">
        <v>44031.14719777707</v>
      </c>
      <c r="O6" s="13">
        <v>44760.64719777707</v>
      </c>
      <c r="P6" s="13">
        <v>45806.149130494596</v>
      </c>
      <c r="Q6" s="13">
        <v>46996.149130494596</v>
      </c>
      <c r="R6" s="13">
        <v>47392.149130494596</v>
      </c>
      <c r="S6" s="13">
        <v>47599.70978244158</v>
      </c>
      <c r="T6" s="13">
        <v>48191.88123776058</v>
      </c>
      <c r="U6" s="15">
        <v>48406.436347166935</v>
      </c>
      <c r="V6" s="15">
        <v>48433.31117940678</v>
      </c>
      <c r="W6" s="15">
        <v>49075.31117940678</v>
      </c>
      <c r="X6" s="16"/>
    </row>
    <row r="7" spans="1:24" ht="12.75" customHeight="1">
      <c r="A7" s="10" t="s">
        <v>4</v>
      </c>
      <c r="B7" s="13"/>
      <c r="C7" s="13">
        <v>34225</v>
      </c>
      <c r="D7" s="13">
        <v>35870</v>
      </c>
      <c r="E7" s="13">
        <v>38840.285569782325</v>
      </c>
      <c r="F7" s="13">
        <v>39785.59096774193</v>
      </c>
      <c r="G7" s="13">
        <v>41306.52948024147</v>
      </c>
      <c r="H7" s="13">
        <v>43344.4143817565</v>
      </c>
      <c r="I7" s="13">
        <v>44909.12915495114</v>
      </c>
      <c r="J7" s="13">
        <v>45939.949067184454</v>
      </c>
      <c r="K7" s="13">
        <v>46654.94906718447</v>
      </c>
      <c r="L7" s="13">
        <v>47352.69497262836</v>
      </c>
      <c r="M7" s="13">
        <v>47924.69497262835</v>
      </c>
      <c r="N7" s="13">
        <v>48280.14104655979</v>
      </c>
      <c r="O7" s="13">
        <v>49185.272952443855</v>
      </c>
      <c r="P7" s="13">
        <v>50523.56237822417</v>
      </c>
      <c r="Q7" s="13">
        <v>51942.872395540195</v>
      </c>
      <c r="R7" s="13">
        <v>52479.07732699191</v>
      </c>
      <c r="S7" s="13">
        <v>52827.28495887889</v>
      </c>
      <c r="T7" s="13">
        <v>53214.269852222154</v>
      </c>
      <c r="U7" s="15">
        <v>53395.42106734367</v>
      </c>
      <c r="V7" s="15">
        <v>53484.904946835435</v>
      </c>
      <c r="W7" s="15">
        <v>54428.82184386697</v>
      </c>
      <c r="X7" s="16"/>
    </row>
    <row r="8" spans="1:24" ht="7.5" customHeight="1">
      <c r="A8" s="10"/>
      <c r="B8" s="10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4"/>
    </row>
    <row r="9" spans="1:24" ht="12.75" customHeight="1">
      <c r="A9" s="10" t="s">
        <v>5</v>
      </c>
      <c r="B9" s="13"/>
      <c r="C9" s="13">
        <v>65896.17522030922</v>
      </c>
      <c r="D9" s="13">
        <v>69005.5</v>
      </c>
      <c r="E9" s="13">
        <v>73685</v>
      </c>
      <c r="F9" s="13">
        <v>77595</v>
      </c>
      <c r="G9" s="13">
        <v>79804.5</v>
      </c>
      <c r="H9" s="13">
        <v>83021</v>
      </c>
      <c r="I9" s="13">
        <v>86300.5</v>
      </c>
      <c r="J9" s="13">
        <v>88451</v>
      </c>
      <c r="K9" s="13">
        <v>89659</v>
      </c>
      <c r="L9" s="13">
        <v>90587.5</v>
      </c>
      <c r="M9" s="13">
        <v>91438.67686860358</v>
      </c>
      <c r="N9" s="13">
        <v>92073.94337197459</v>
      </c>
      <c r="O9" s="13">
        <v>93128.40032497454</v>
      </c>
      <c r="P9" s="13">
        <v>95138.24397342</v>
      </c>
      <c r="Q9" s="13">
        <v>97634.3617403114</v>
      </c>
      <c r="R9" s="13">
        <v>99404.99226366592</v>
      </c>
      <c r="S9" s="13">
        <v>100149.00307998255</v>
      </c>
      <c r="T9" s="13">
        <v>100916.40844933793</v>
      </c>
      <c r="U9" s="13">
        <v>101604.33275937334</v>
      </c>
      <c r="V9" s="13">
        <v>101860.18671484698</v>
      </c>
      <c r="W9" s="13">
        <v>102711</v>
      </c>
      <c r="X9" s="14"/>
    </row>
    <row r="10" spans="1:24" ht="7.5" customHeight="1">
      <c r="A10" s="10"/>
      <c r="B10" s="10"/>
      <c r="C10" s="17"/>
      <c r="D10" s="17"/>
      <c r="E10" s="17"/>
      <c r="F10" s="17"/>
      <c r="G10" s="17"/>
      <c r="H10" s="17"/>
      <c r="I10" s="17"/>
      <c r="J10" s="17"/>
      <c r="K10" s="17"/>
      <c r="L10" s="10"/>
      <c r="M10" s="10"/>
      <c r="N10" s="10"/>
      <c r="O10" s="11"/>
      <c r="P10" s="10"/>
      <c r="Q10" s="10"/>
      <c r="R10" s="10"/>
      <c r="S10" s="10"/>
      <c r="T10" s="10"/>
      <c r="U10" s="10"/>
      <c r="V10" s="10"/>
      <c r="W10" s="10"/>
      <c r="X10" s="2"/>
    </row>
    <row r="11" spans="1:24" ht="12.75" customHeight="1">
      <c r="A11" s="10" t="s">
        <v>6</v>
      </c>
      <c r="B11" s="13"/>
      <c r="C11" s="18">
        <v>32.36663525243466</v>
      </c>
      <c r="D11" s="18">
        <v>32.5076784329607</v>
      </c>
      <c r="E11" s="18">
        <v>32.56132058661151</v>
      </c>
      <c r="F11" s="18">
        <v>32.83414298413027</v>
      </c>
      <c r="G11" s="18">
        <v>32.98262335911932</v>
      </c>
      <c r="H11" s="18">
        <v>33.14773503496726</v>
      </c>
      <c r="I11" s="18">
        <v>33.391351968646426</v>
      </c>
      <c r="J11" s="18">
        <v>33.62608026958706</v>
      </c>
      <c r="K11" s="18">
        <v>34.0233956807809</v>
      </c>
      <c r="L11" s="18">
        <v>33.89548631205534</v>
      </c>
      <c r="M11" s="18">
        <v>34.3094381194095</v>
      </c>
      <c r="N11" s="18">
        <v>34.77672460368413</v>
      </c>
      <c r="O11" s="18">
        <v>35.07919069574033</v>
      </c>
      <c r="P11" s="18">
        <v>35.38458857397993</v>
      </c>
      <c r="Q11" s="18">
        <v>35.69491745611082</v>
      </c>
      <c r="R11" s="18">
        <v>36.06042193161904</v>
      </c>
      <c r="S11" s="18">
        <v>36.43490368290488</v>
      </c>
      <c r="T11" s="18">
        <v>36.82357079903188</v>
      </c>
      <c r="U11" s="18">
        <v>37.20668962117644</v>
      </c>
      <c r="V11" s="18">
        <v>37.26306598869913</v>
      </c>
      <c r="W11" s="18">
        <v>37.62071079907152</v>
      </c>
      <c r="X11" s="19"/>
    </row>
    <row r="12" spans="1:24" ht="12.75" customHeight="1">
      <c r="A12" s="10" t="s">
        <v>7</v>
      </c>
      <c r="B12" s="13"/>
      <c r="C12" s="18">
        <v>31.337717577158234</v>
      </c>
      <c r="D12" s="18">
        <v>31.551475979202618</v>
      </c>
      <c r="E12" s="18">
        <v>31.656097253323445</v>
      </c>
      <c r="F12" s="18">
        <v>31.963165442047263</v>
      </c>
      <c r="G12" s="18">
        <v>32.12502280618954</v>
      </c>
      <c r="H12" s="18">
        <v>32.30998609104565</v>
      </c>
      <c r="I12" s="18">
        <v>32.53168348115495</v>
      </c>
      <c r="J12" s="18">
        <v>32.736471430015136</v>
      </c>
      <c r="K12" s="18">
        <v>33.145775814968424</v>
      </c>
      <c r="L12" s="18">
        <v>32.97361069864815</v>
      </c>
      <c r="M12" s="18">
        <v>33.36834310037205</v>
      </c>
      <c r="N12" s="18">
        <v>33.830513591913075</v>
      </c>
      <c r="O12" s="18">
        <v>34.106218701439055</v>
      </c>
      <c r="P12" s="18">
        <v>34.40047348115567</v>
      </c>
      <c r="Q12" s="18">
        <v>34.68418072989626</v>
      </c>
      <c r="R12" s="18">
        <v>35.049121576655516</v>
      </c>
      <c r="S12" s="18">
        <v>35.3933675953148</v>
      </c>
      <c r="T12" s="18">
        <v>35.755358965825884</v>
      </c>
      <c r="U12" s="18">
        <v>36.11864107437177</v>
      </c>
      <c r="V12" s="18">
        <v>36.00734849146974</v>
      </c>
      <c r="W12" s="18">
        <v>36.36892706093418</v>
      </c>
      <c r="X12" s="19"/>
    </row>
    <row r="13" spans="1:24" ht="12.75" customHeight="1">
      <c r="A13" s="10" t="s">
        <v>8</v>
      </c>
      <c r="B13" s="13"/>
      <c r="C13" s="18">
        <v>33.36344528484199</v>
      </c>
      <c r="D13" s="18">
        <v>33.43426283372087</v>
      </c>
      <c r="E13" s="18">
        <v>33.44465282613461</v>
      </c>
      <c r="F13" s="18">
        <v>33.6805488146738</v>
      </c>
      <c r="G13" s="18">
        <v>33.810052687503635</v>
      </c>
      <c r="H13" s="18">
        <v>33.95056669679219</v>
      </c>
      <c r="I13" s="18">
        <v>34.21083348366192</v>
      </c>
      <c r="J13" s="18">
        <v>34.46347328922683</v>
      </c>
      <c r="K13" s="18">
        <v>34.84130126749034</v>
      </c>
      <c r="L13" s="18">
        <v>34.746002982941434</v>
      </c>
      <c r="M13" s="18">
        <v>35.17174192391115</v>
      </c>
      <c r="N13" s="18">
        <v>35.63966235482432</v>
      </c>
      <c r="O13" s="18">
        <v>35.96463573967341</v>
      </c>
      <c r="P13" s="18">
        <v>36.276816290743355</v>
      </c>
      <c r="Q13" s="18">
        <v>36.60939776353651</v>
      </c>
      <c r="R13" s="18">
        <v>36.973694414279514</v>
      </c>
      <c r="S13" s="18">
        <v>37.373373557626245</v>
      </c>
      <c r="T13" s="18">
        <v>37.79096428099815</v>
      </c>
      <c r="U13" s="18">
        <v>38.19307668715913</v>
      </c>
      <c r="V13" s="18">
        <v>38.40018227145574</v>
      </c>
      <c r="W13" s="18">
        <v>38.74937157836657</v>
      </c>
      <c r="X13" s="19"/>
    </row>
    <row r="14" spans="1:24" ht="7.5" customHeight="1">
      <c r="A14" s="10"/>
      <c r="B14" s="10"/>
      <c r="C14" s="17"/>
      <c r="D14" s="17"/>
      <c r="E14" s="17"/>
      <c r="F14" s="17"/>
      <c r="G14" s="17"/>
      <c r="H14" s="17"/>
      <c r="I14" s="17"/>
      <c r="J14" s="17"/>
      <c r="K14" s="17"/>
      <c r="L14" s="10"/>
      <c r="M14" s="10"/>
      <c r="N14" s="10"/>
      <c r="O14" s="11"/>
      <c r="P14" s="10"/>
      <c r="Q14" s="10"/>
      <c r="R14" s="10"/>
      <c r="S14" s="10"/>
      <c r="T14" s="10"/>
      <c r="U14" s="10"/>
      <c r="V14" s="10"/>
      <c r="W14" s="10"/>
      <c r="X14" s="2"/>
    </row>
    <row r="15" spans="1:24" ht="12.75" customHeight="1">
      <c r="A15" s="10" t="s">
        <v>9</v>
      </c>
      <c r="B15" s="13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0"/>
      <c r="V15" s="10"/>
      <c r="W15" s="10"/>
      <c r="X15" s="2"/>
    </row>
    <row r="16" spans="1:24" ht="12.75" customHeight="1">
      <c r="A16" s="20" t="s">
        <v>10</v>
      </c>
      <c r="B16" s="13" t="s">
        <v>11</v>
      </c>
      <c r="C16" s="18">
        <v>8.714893454264597</v>
      </c>
      <c r="D16" s="18">
        <v>8.618704764646603</v>
      </c>
      <c r="E16" s="18">
        <v>8.364811537078525</v>
      </c>
      <c r="F16" s="18">
        <v>8.31312881645276</v>
      </c>
      <c r="G16" s="18">
        <v>8.271878093509285</v>
      </c>
      <c r="H16" s="18">
        <v>8.193335140436792</v>
      </c>
      <c r="I16" s="18">
        <v>8.09103438123043</v>
      </c>
      <c r="J16" s="18">
        <v>8.01245002722138</v>
      </c>
      <c r="K16" s="18">
        <v>7.712924075515572</v>
      </c>
      <c r="L16" s="18">
        <v>7.814882121425957</v>
      </c>
      <c r="M16" s="18">
        <v>7.514872861987771</v>
      </c>
      <c r="N16" s="18">
        <v>7.163991599043159</v>
      </c>
      <c r="O16" s="18">
        <v>6.977564748657872</v>
      </c>
      <c r="P16" s="18">
        <v>6.771578329067848</v>
      </c>
      <c r="Q16" s="18">
        <v>6.478453184411088</v>
      </c>
      <c r="R16" s="18">
        <v>6.459197628010544</v>
      </c>
      <c r="S16" s="18">
        <v>6.498400261945042</v>
      </c>
      <c r="T16" s="18">
        <v>6.481371832493121</v>
      </c>
      <c r="U16" s="21">
        <v>6.465631373751063</v>
      </c>
      <c r="V16" s="21">
        <v>6.407953675780951</v>
      </c>
      <c r="W16" s="21">
        <v>6.047840528403483</v>
      </c>
      <c r="X16" s="22"/>
    </row>
    <row r="17" spans="1:24" ht="12.75" customHeight="1">
      <c r="A17" s="20" t="s">
        <v>12</v>
      </c>
      <c r="B17" s="13" t="s">
        <v>11</v>
      </c>
      <c r="C17" s="18">
        <v>16.000020286632363</v>
      </c>
      <c r="D17" s="18">
        <v>15.70766729890305</v>
      </c>
      <c r="E17" s="18">
        <v>15.186434903361562</v>
      </c>
      <c r="F17" s="18">
        <v>15.216143622058425</v>
      </c>
      <c r="G17" s="18">
        <v>15.216638325951335</v>
      </c>
      <c r="H17" s="18">
        <v>15.094057065090011</v>
      </c>
      <c r="I17" s="18">
        <v>14.916712195845774</v>
      </c>
      <c r="J17" s="18">
        <v>14.90527444839032</v>
      </c>
      <c r="K17" s="18">
        <v>14.891728518451119</v>
      </c>
      <c r="L17" s="18">
        <v>15.33397773080692</v>
      </c>
      <c r="M17" s="18">
        <v>15.24238915619447</v>
      </c>
      <c r="N17" s="18">
        <v>15.297968862745373</v>
      </c>
      <c r="O17" s="18">
        <v>15.261094195256314</v>
      </c>
      <c r="P17" s="18">
        <v>14.992183565177644</v>
      </c>
      <c r="Q17" s="18">
        <v>14.945950555743002</v>
      </c>
      <c r="R17" s="18">
        <v>14.665894370154398</v>
      </c>
      <c r="S17" s="18">
        <v>14.386601173998962</v>
      </c>
      <c r="T17" s="18">
        <v>14.068017869300316</v>
      </c>
      <c r="U17" s="21">
        <v>13.715455774233472</v>
      </c>
      <c r="V17" s="21">
        <v>14.268560983509449</v>
      </c>
      <c r="W17" s="21">
        <v>14.063225501888216</v>
      </c>
      <c r="X17" s="22"/>
    </row>
    <row r="18" spans="1:24" ht="12.75" customHeight="1">
      <c r="A18" s="20" t="s">
        <v>13</v>
      </c>
      <c r="B18" s="13" t="s">
        <v>11</v>
      </c>
      <c r="C18" s="18">
        <v>13.378263663332687</v>
      </c>
      <c r="D18" s="18">
        <v>13.276257027523766</v>
      </c>
      <c r="E18" s="18">
        <v>13.312492665187072</v>
      </c>
      <c r="F18" s="18">
        <v>13.088591393197444</v>
      </c>
      <c r="G18" s="18">
        <v>12.978341661040346</v>
      </c>
      <c r="H18" s="18">
        <v>12.879177008880784</v>
      </c>
      <c r="I18" s="18">
        <v>12.729627909304872</v>
      </c>
      <c r="J18" s="18">
        <v>12.733469386741112</v>
      </c>
      <c r="K18" s="18">
        <v>12.422049862099712</v>
      </c>
      <c r="L18" s="18">
        <v>12.427016557986576</v>
      </c>
      <c r="M18" s="18">
        <v>12.281292027005932</v>
      </c>
      <c r="N18" s="18">
        <v>11.893788190592147</v>
      </c>
      <c r="O18" s="18">
        <v>11.89549481844339</v>
      </c>
      <c r="P18" s="18">
        <v>12.049709533828565</v>
      </c>
      <c r="Q18" s="18">
        <v>12.216120894357505</v>
      </c>
      <c r="R18" s="18">
        <v>12.30786341388633</v>
      </c>
      <c r="S18" s="18">
        <v>12.345313012983214</v>
      </c>
      <c r="T18" s="18">
        <v>12.295351802287732</v>
      </c>
      <c r="U18" s="21">
        <v>12.258701249189464</v>
      </c>
      <c r="V18" s="21">
        <v>12.498797822348884</v>
      </c>
      <c r="W18" s="21">
        <v>12.683213119995465</v>
      </c>
      <c r="X18" s="22"/>
    </row>
    <row r="19" spans="1:24" ht="12.75" customHeight="1">
      <c r="A19" s="20" t="s">
        <v>14</v>
      </c>
      <c r="B19" s="13" t="s">
        <v>11</v>
      </c>
      <c r="C19" s="18">
        <v>54.98907760892009</v>
      </c>
      <c r="D19" s="18">
        <v>55.5979519113193</v>
      </c>
      <c r="E19" s="18">
        <v>56.570774061192694</v>
      </c>
      <c r="F19" s="18">
        <v>56.67083240932328</v>
      </c>
      <c r="G19" s="18">
        <v>56.762755200022355</v>
      </c>
      <c r="H19" s="18">
        <v>57.00209393921869</v>
      </c>
      <c r="I19" s="18">
        <v>57.30874278054156</v>
      </c>
      <c r="J19" s="18">
        <v>57.16348385258747</v>
      </c>
      <c r="K19" s="18">
        <v>57.5210510323393</v>
      </c>
      <c r="L19" s="18">
        <v>57.03585921428549</v>
      </c>
      <c r="M19" s="18">
        <v>57.23318202156457</v>
      </c>
      <c r="N19" s="18">
        <v>57.6111675547212</v>
      </c>
      <c r="O19" s="18">
        <v>57.592062996589476</v>
      </c>
      <c r="P19" s="18">
        <v>57.69954980262284</v>
      </c>
      <c r="Q19" s="18">
        <v>57.664393768006526</v>
      </c>
      <c r="R19" s="18">
        <v>57.60748186147138</v>
      </c>
      <c r="S19" s="18">
        <v>57.46333974365053</v>
      </c>
      <c r="T19" s="18">
        <v>57.52592704106727</v>
      </c>
      <c r="U19" s="21">
        <v>62.45179767980152</v>
      </c>
      <c r="V19" s="21">
        <v>59.65224118896568</v>
      </c>
      <c r="W19" s="21">
        <v>59.02291017186282</v>
      </c>
      <c r="X19" s="22"/>
    </row>
    <row r="20" spans="1:24" ht="12.75" customHeight="1">
      <c r="A20" s="20" t="s">
        <v>15</v>
      </c>
      <c r="B20" s="13" t="s">
        <v>11</v>
      </c>
      <c r="C20" s="18">
        <v>6.917744986850279</v>
      </c>
      <c r="D20" s="18">
        <v>6.799418997607293</v>
      </c>
      <c r="E20" s="18">
        <v>6.565486833180137</v>
      </c>
      <c r="F20" s="18">
        <v>6.711303758968075</v>
      </c>
      <c r="G20" s="18">
        <v>6.770386719476687</v>
      </c>
      <c r="H20" s="18">
        <v>6.8313368463737065</v>
      </c>
      <c r="I20" s="18">
        <v>6.953882733077374</v>
      </c>
      <c r="J20" s="18">
        <v>7.1853222850597005</v>
      </c>
      <c r="K20" s="18">
        <v>7.4522465115943275</v>
      </c>
      <c r="L20" s="18">
        <v>7.388264375495038</v>
      </c>
      <c r="M20" s="18">
        <v>7.728263933247242</v>
      </c>
      <c r="N20" s="18">
        <v>8.033083792898127</v>
      </c>
      <c r="O20" s="18">
        <v>8.273783241052964</v>
      </c>
      <c r="P20" s="18">
        <v>8.486978769303114</v>
      </c>
      <c r="Q20" s="18">
        <v>8.695081597481872</v>
      </c>
      <c r="R20" s="18">
        <v>8.959562726477342</v>
      </c>
      <c r="S20" s="18">
        <v>9.306345807422232</v>
      </c>
      <c r="T20" s="18">
        <v>9.629331454851542</v>
      </c>
      <c r="U20" s="21">
        <v>9.927750397573915</v>
      </c>
      <c r="V20" s="21">
        <v>10.443371174834123</v>
      </c>
      <c r="W20" s="21">
        <v>10.786051321056856</v>
      </c>
      <c r="X20" s="22"/>
    </row>
    <row r="21" spans="1:24" ht="12.75" customHeight="1">
      <c r="A21" s="20" t="s">
        <v>16</v>
      </c>
      <c r="B21" s="13" t="s">
        <v>11</v>
      </c>
      <c r="C21" s="18">
        <v>10.067718649477381</v>
      </c>
      <c r="D21" s="18">
        <v>10.042091564303373</v>
      </c>
      <c r="E21" s="18">
        <v>9.778569777786409</v>
      </c>
      <c r="F21" s="18">
        <v>10.067344578928372</v>
      </c>
      <c r="G21" s="18">
        <v>10.179748591971066</v>
      </c>
      <c r="H21" s="18">
        <v>10.290215767070794</v>
      </c>
      <c r="I21" s="18">
        <v>10.466231225549512</v>
      </c>
      <c r="J21" s="18">
        <v>10.772129956387033</v>
      </c>
      <c r="K21" s="18">
        <v>11.121385995511003</v>
      </c>
      <c r="L21" s="18">
        <v>11.222482988557129</v>
      </c>
      <c r="M21" s="18">
        <v>11.564886695541821</v>
      </c>
      <c r="N21" s="18">
        <v>11.935249211282322</v>
      </c>
      <c r="O21" s="18">
        <v>12.174590881731639</v>
      </c>
      <c r="P21" s="18">
        <v>12.457637167895543</v>
      </c>
      <c r="Q21" s="18">
        <v>12.775416207871801</v>
      </c>
      <c r="R21" s="18">
        <v>13.261864044812285</v>
      </c>
      <c r="S21" s="18">
        <v>13.831040657293167</v>
      </c>
      <c r="T21" s="18">
        <v>14.34465566626328</v>
      </c>
      <c r="U21" s="18">
        <v>14.819363613627</v>
      </c>
      <c r="V21" s="18">
        <v>15.544669803447716</v>
      </c>
      <c r="W21" s="18">
        <v>16.082433351968124</v>
      </c>
      <c r="X21" s="19"/>
    </row>
    <row r="22" spans="1:24" ht="7.5" customHeight="1">
      <c r="A22" s="20"/>
      <c r="B22" s="23"/>
      <c r="C22" s="18"/>
      <c r="D22" s="18"/>
      <c r="E22" s="18"/>
      <c r="F22" s="18"/>
      <c r="G22" s="18"/>
      <c r="H22" s="18"/>
      <c r="I22" s="18"/>
      <c r="J22" s="18"/>
      <c r="K22" s="18"/>
      <c r="L22" s="10"/>
      <c r="M22" s="10"/>
      <c r="N22" s="10"/>
      <c r="O22" s="11"/>
      <c r="P22" s="10"/>
      <c r="Q22" s="10"/>
      <c r="R22" s="10"/>
      <c r="S22" s="10"/>
      <c r="T22" s="10"/>
      <c r="U22" s="10"/>
      <c r="V22" s="10"/>
      <c r="W22" s="10"/>
      <c r="X22" s="2"/>
    </row>
    <row r="23" spans="1:24" ht="12.75" customHeight="1">
      <c r="A23" s="10" t="s">
        <v>17</v>
      </c>
      <c r="B23" s="13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24"/>
      <c r="V23" s="24"/>
      <c r="W23" s="24"/>
      <c r="X23" s="25"/>
    </row>
    <row r="24" spans="1:24" ht="12.75" customHeight="1">
      <c r="A24" s="20" t="s">
        <v>3</v>
      </c>
      <c r="B24" s="13"/>
      <c r="C24" s="18">
        <v>47.29108385693871</v>
      </c>
      <c r="D24" s="18">
        <v>45.90546561357975</v>
      </c>
      <c r="E24" s="18">
        <v>43.439185822857056</v>
      </c>
      <c r="F24" s="18">
        <v>43.598467607363325</v>
      </c>
      <c r="G24" s="18">
        <v>43.80606957558108</v>
      </c>
      <c r="H24" s="18">
        <v>43.20414386695791</v>
      </c>
      <c r="I24" s="18">
        <v>42.84676748520549</v>
      </c>
      <c r="J24" s="18">
        <v>43.27309303562351</v>
      </c>
      <c r="K24" s="18">
        <v>43.306855978477394</v>
      </c>
      <c r="L24" s="18">
        <v>44.67762990913709</v>
      </c>
      <c r="M24" s="18">
        <v>44.40654065294786</v>
      </c>
      <c r="N24" s="18">
        <v>44.4499070370258</v>
      </c>
      <c r="O24" s="18">
        <v>44.648437050073866</v>
      </c>
      <c r="P24" s="18">
        <v>44.1400216147879</v>
      </c>
      <c r="Q24" s="18">
        <v>43.972265817561556</v>
      </c>
      <c r="R24" s="18">
        <v>43.713584928063206</v>
      </c>
      <c r="S24" s="18">
        <v>43.893125376095384</v>
      </c>
      <c r="T24" s="18">
        <v>43.76528195240883</v>
      </c>
      <c r="U24" s="18">
        <v>43.432241309960745</v>
      </c>
      <c r="V24" s="18">
        <v>45.834620655085075</v>
      </c>
      <c r="W24" s="18">
        <v>45.21552114613075</v>
      </c>
      <c r="X24" s="19"/>
    </row>
    <row r="25" spans="1:24" ht="12.75" customHeight="1">
      <c r="A25" s="20" t="s">
        <v>4</v>
      </c>
      <c r="B25" s="13"/>
      <c r="C25" s="18">
        <v>45.2916047431766</v>
      </c>
      <c r="D25" s="18">
        <v>44.50770811383895</v>
      </c>
      <c r="E25" s="18">
        <v>42.76224442478359</v>
      </c>
      <c r="F25" s="18">
        <v>43.10898694403058</v>
      </c>
      <c r="G25" s="18">
        <v>42.988107514012356</v>
      </c>
      <c r="H25" s="18">
        <v>43.00006259372674</v>
      </c>
      <c r="I25" s="18">
        <v>42.71422264188624</v>
      </c>
      <c r="J25" s="18">
        <v>42.87500135909731</v>
      </c>
      <c r="K25" s="18">
        <v>42.66394586242959</v>
      </c>
      <c r="L25" s="18">
        <v>43.30761626418643</v>
      </c>
      <c r="M25" s="18">
        <v>43.35319409070122</v>
      </c>
      <c r="N25" s="18">
        <v>43.35396763987573</v>
      </c>
      <c r="O25" s="18">
        <v>43.24575451958399</v>
      </c>
      <c r="P25" s="18">
        <v>42.68027038309828</v>
      </c>
      <c r="Q25" s="18">
        <v>42.32251296823538</v>
      </c>
      <c r="R25" s="18">
        <v>42.41846119186967</v>
      </c>
      <c r="S25" s="18">
        <v>42.67300169498068</v>
      </c>
      <c r="T25" s="18">
        <v>42.73506396191806</v>
      </c>
      <c r="U25" s="18">
        <v>42.76141458189863</v>
      </c>
      <c r="V25" s="18">
        <v>44.59184665605799</v>
      </c>
      <c r="W25" s="18">
        <v>44.26054116401242</v>
      </c>
      <c r="X25" s="19"/>
    </row>
    <row r="26" spans="1:24" ht="12.75" customHeight="1">
      <c r="A26" s="20" t="s">
        <v>18</v>
      </c>
      <c r="B26" s="13"/>
      <c r="C26" s="18">
        <v>46.268668839672294</v>
      </c>
      <c r="D26" s="18">
        <v>45.19223021319218</v>
      </c>
      <c r="E26" s="18">
        <v>43.09577197004681</v>
      </c>
      <c r="F26" s="18">
        <v>43.34980788127801</v>
      </c>
      <c r="G26" s="18">
        <v>43.38747811669596</v>
      </c>
      <c r="H26" s="18">
        <v>43.09985872218832</v>
      </c>
      <c r="I26" s="18">
        <v>42.77887822781285</v>
      </c>
      <c r="J26" s="18">
        <v>43.06775240631441</v>
      </c>
      <c r="K26" s="18">
        <v>42.97335794551648</v>
      </c>
      <c r="L26" s="18">
        <v>43.96179093972613</v>
      </c>
      <c r="M26" s="18">
        <v>43.85493290236061</v>
      </c>
      <c r="N26" s="18">
        <v>43.87463300664415</v>
      </c>
      <c r="O26" s="18">
        <v>43.910655582669094</v>
      </c>
      <c r="P26" s="18">
        <v>43.370698056630665</v>
      </c>
      <c r="Q26" s="18">
        <v>43.101407428325075</v>
      </c>
      <c r="R26" s="18">
        <v>43.03011678788904</v>
      </c>
      <c r="S26" s="18">
        <v>43.24871781814644</v>
      </c>
      <c r="T26" s="18">
        <v>43.2228135270214</v>
      </c>
      <c r="U26" s="18">
        <v>43.079606187956685</v>
      </c>
      <c r="V26" s="18">
        <v>45.17978259905659</v>
      </c>
      <c r="W26" s="18">
        <v>44.71176334052905</v>
      </c>
      <c r="X26" s="19"/>
    </row>
    <row r="27" spans="1:23" ht="7.5" customHeight="1">
      <c r="A27" s="10"/>
      <c r="B27" s="10"/>
      <c r="C27" s="18"/>
      <c r="D27" s="17"/>
      <c r="E27" s="17"/>
      <c r="F27" s="17"/>
      <c r="G27" s="17"/>
      <c r="H27" s="17"/>
      <c r="I27" s="17"/>
      <c r="J27" s="18"/>
      <c r="K27" s="18"/>
      <c r="L27" s="10"/>
      <c r="M27" s="10"/>
      <c r="N27" s="10"/>
      <c r="O27" s="11"/>
      <c r="P27" s="11"/>
      <c r="Q27" s="11"/>
      <c r="R27" s="11"/>
      <c r="S27" s="11"/>
      <c r="T27" s="11"/>
      <c r="U27" s="11"/>
      <c r="V27" s="11"/>
      <c r="W27" s="11"/>
    </row>
    <row r="28" spans="1:24" ht="12.75" customHeight="1">
      <c r="A28" s="10" t="s">
        <v>19</v>
      </c>
      <c r="B28" s="13" t="s">
        <v>20</v>
      </c>
      <c r="C28" s="18">
        <v>40.73539869499055</v>
      </c>
      <c r="D28" s="18">
        <v>41.280679001659784</v>
      </c>
      <c r="E28" s="18">
        <v>41.52039172328274</v>
      </c>
      <c r="F28" s="18">
        <v>42.786467814664746</v>
      </c>
      <c r="G28" s="18">
        <v>43.33925740638509</v>
      </c>
      <c r="H28" s="18">
        <v>44.18792656667076</v>
      </c>
      <c r="I28" s="18">
        <v>45.49003176163959</v>
      </c>
      <c r="J28" s="18">
        <v>47.00348836050623</v>
      </c>
      <c r="K28" s="18">
        <v>49.19954398449532</v>
      </c>
      <c r="L28" s="18">
        <v>48.479635974272995</v>
      </c>
      <c r="M28" s="18">
        <v>50.818445058557096</v>
      </c>
      <c r="N28" s="18">
        <v>53.1353851841478</v>
      </c>
      <c r="O28" s="18">
        <v>54.74516656978244</v>
      </c>
      <c r="P28" s="18">
        <v>57.24027504265905</v>
      </c>
      <c r="Q28" s="18">
        <v>59.63020657572763</v>
      </c>
      <c r="R28" s="18">
        <v>62.77778125635757</v>
      </c>
      <c r="S28" s="18">
        <v>66.22475320250321</v>
      </c>
      <c r="T28" s="18">
        <v>69.80575031389549</v>
      </c>
      <c r="U28" s="18">
        <v>73.43193904748087</v>
      </c>
      <c r="V28" s="18">
        <v>75.18031960218772</v>
      </c>
      <c r="W28" s="18">
        <v>79.96807990061012</v>
      </c>
      <c r="X28" s="19"/>
    </row>
    <row r="29" spans="1:23" ht="7.5" customHeight="1">
      <c r="A29" s="10"/>
      <c r="B29" s="10"/>
      <c r="C29" s="18"/>
      <c r="D29" s="18"/>
      <c r="E29" s="18"/>
      <c r="F29" s="18"/>
      <c r="G29" s="18"/>
      <c r="H29" s="18"/>
      <c r="I29" s="18"/>
      <c r="J29" s="18"/>
      <c r="K29" s="18"/>
      <c r="L29" s="10"/>
      <c r="M29" s="10"/>
      <c r="N29" s="10"/>
      <c r="O29" s="11"/>
      <c r="P29" s="11"/>
      <c r="Q29" s="11"/>
      <c r="R29" s="11"/>
      <c r="S29" s="11"/>
      <c r="T29" s="11"/>
      <c r="U29" s="11"/>
      <c r="V29" s="11"/>
      <c r="W29" s="11"/>
    </row>
    <row r="30" spans="1:24" ht="12.75" customHeight="1">
      <c r="A30" s="10" t="s">
        <v>21</v>
      </c>
      <c r="B30" s="13" t="s">
        <v>22</v>
      </c>
      <c r="C30" s="18">
        <v>18.919958121178254</v>
      </c>
      <c r="D30" s="18">
        <v>19.94275938398557</v>
      </c>
      <c r="E30" s="18">
        <v>22.034833290653008</v>
      </c>
      <c r="F30" s="18">
        <v>22.356473548387097</v>
      </c>
      <c r="G30" s="18">
        <v>23.15557634235769</v>
      </c>
      <c r="H30" s="18">
        <v>24.252462019128057</v>
      </c>
      <c r="I30" s="18">
        <v>25.08148224967347</v>
      </c>
      <c r="J30" s="18">
        <v>25.476567507322486</v>
      </c>
      <c r="K30" s="18">
        <v>25.76634738579619</v>
      </c>
      <c r="L30" s="18">
        <v>26.067795267289164</v>
      </c>
      <c r="M30" s="18">
        <v>26.203034723035113</v>
      </c>
      <c r="N30" s="18">
        <v>26.119394415530255</v>
      </c>
      <c r="O30" s="18">
        <v>26.439651727977516</v>
      </c>
      <c r="P30" s="18">
        <v>27.060265659227124</v>
      </c>
      <c r="Q30" s="18">
        <v>27.634319909367665</v>
      </c>
      <c r="R30" s="18">
        <v>27.47186722686884</v>
      </c>
      <c r="S30" s="18">
        <v>27.17206342554829</v>
      </c>
      <c r="T30" s="18">
        <v>26.933922062653895</v>
      </c>
      <c r="U30" s="18">
        <v>26.642936691097745</v>
      </c>
      <c r="V30" s="18">
        <v>25.881607214273338</v>
      </c>
      <c r="W30" s="18">
        <v>26.175129631948717</v>
      </c>
      <c r="X30" s="19"/>
    </row>
    <row r="31" spans="1:23" ht="7.5" customHeight="1">
      <c r="A31" s="10"/>
      <c r="B31" s="10"/>
      <c r="C31" s="17"/>
      <c r="D31" s="17"/>
      <c r="E31" s="17"/>
      <c r="F31" s="17"/>
      <c r="G31" s="17"/>
      <c r="H31" s="18"/>
      <c r="I31" s="17"/>
      <c r="J31" s="18"/>
      <c r="K31" s="18"/>
      <c r="L31" s="10"/>
      <c r="M31" s="10"/>
      <c r="N31" s="10"/>
      <c r="O31" s="11"/>
      <c r="P31" s="11"/>
      <c r="Q31" s="11"/>
      <c r="R31" s="11"/>
      <c r="S31" s="11"/>
      <c r="T31" s="11"/>
      <c r="U31" s="11"/>
      <c r="V31" s="11"/>
      <c r="W31" s="11"/>
    </row>
    <row r="32" spans="1:24" ht="12.75" customHeight="1">
      <c r="A32" s="10" t="s">
        <v>23</v>
      </c>
      <c r="B32" s="13"/>
      <c r="C32" s="18">
        <v>96.87947406866326</v>
      </c>
      <c r="D32" s="18">
        <v>96.90253325731484</v>
      </c>
      <c r="E32" s="18">
        <v>97.58169139482246</v>
      </c>
      <c r="F32" s="18">
        <v>97.17883523371836</v>
      </c>
      <c r="G32" s="18">
        <v>96.47991675845495</v>
      </c>
      <c r="H32" s="18">
        <v>95.83201120693182</v>
      </c>
      <c r="I32" s="18">
        <v>95.32529421972265</v>
      </c>
      <c r="J32" s="18">
        <v>94.13047424784081</v>
      </c>
      <c r="K32" s="18">
        <v>93.19588338537054</v>
      </c>
      <c r="L32" s="18">
        <v>92.25937409740436</v>
      </c>
      <c r="M32" s="18">
        <v>91.62770889847084</v>
      </c>
      <c r="N32" s="18">
        <v>91.19929280097769</v>
      </c>
      <c r="O32" s="18">
        <v>91.00416549696723</v>
      </c>
      <c r="P32" s="18">
        <v>90.66294412809894</v>
      </c>
      <c r="Q32" s="18">
        <v>90.47660817180699</v>
      </c>
      <c r="R32" s="18">
        <v>90.30674993616758</v>
      </c>
      <c r="S32" s="18">
        <v>90.10440309301057</v>
      </c>
      <c r="T32" s="18">
        <v>90.56195146826421</v>
      </c>
      <c r="U32" s="18">
        <v>90.65653080273589</v>
      </c>
      <c r="V32" s="18">
        <v>90.55510377657025</v>
      </c>
      <c r="W32" s="18">
        <v>90.16419888746238</v>
      </c>
      <c r="X32" s="19"/>
    </row>
    <row r="33" spans="1:23" ht="7.5" customHeight="1">
      <c r="A33" s="10"/>
      <c r="B33" s="23"/>
      <c r="C33" s="17"/>
      <c r="D33" s="17"/>
      <c r="E33" s="17"/>
      <c r="F33" s="17"/>
      <c r="G33" s="17"/>
      <c r="H33" s="17"/>
      <c r="I33" s="17"/>
      <c r="J33" s="17"/>
      <c r="K33" s="17"/>
      <c r="L33" s="10"/>
      <c r="M33" s="10"/>
      <c r="N33" s="10"/>
      <c r="O33" s="11"/>
      <c r="P33" s="11"/>
      <c r="Q33" s="11"/>
      <c r="R33" s="11"/>
      <c r="S33" s="11"/>
      <c r="T33" s="11"/>
      <c r="U33" s="11"/>
      <c r="V33" s="11"/>
      <c r="W33" s="11"/>
    </row>
    <row r="34" spans="1:24" ht="12.75" customHeight="1">
      <c r="A34" s="10" t="s">
        <v>24</v>
      </c>
      <c r="B34" s="13" t="s">
        <v>25</v>
      </c>
      <c r="C34" s="18">
        <v>374.34444444444443</v>
      </c>
      <c r="D34" s="18">
        <v>392.3833333333333</v>
      </c>
      <c r="E34" s="18">
        <v>426.34051761863935</v>
      </c>
      <c r="F34" s="18">
        <v>435.8333333333333</v>
      </c>
      <c r="G34" s="18">
        <v>450.8888888888889</v>
      </c>
      <c r="H34" s="18">
        <v>471.5722222222222</v>
      </c>
      <c r="I34" s="18">
        <v>487.3333333333333</v>
      </c>
      <c r="J34" s="18">
        <v>495.4611111111111</v>
      </c>
      <c r="K34" s="18">
        <v>500.75</v>
      </c>
      <c r="L34" s="18">
        <v>505.77774984793535</v>
      </c>
      <c r="M34" s="18">
        <v>510.20552762571305</v>
      </c>
      <c r="N34" s="18">
        <v>512.8404902463159</v>
      </c>
      <c r="O34" s="18">
        <v>521.9217786123385</v>
      </c>
      <c r="P34" s="18">
        <v>535.1650639373264</v>
      </c>
      <c r="Q34" s="18">
        <v>549.6612307001933</v>
      </c>
      <c r="R34" s="18">
        <v>554.8401469860362</v>
      </c>
      <c r="S34" s="18">
        <v>557.9277485628917</v>
      </c>
      <c r="T34" s="18">
        <v>563.3675060554597</v>
      </c>
      <c r="U34" s="26">
        <v>565.5658745250589</v>
      </c>
      <c r="V34" s="26">
        <v>566.2123118124565</v>
      </c>
      <c r="W34" s="26">
        <v>575.0229612404097</v>
      </c>
      <c r="X34" s="27"/>
    </row>
    <row r="35" spans="1:24" ht="12.75" customHeight="1">
      <c r="A35" s="2" t="s">
        <v>26</v>
      </c>
      <c r="B35" s="13"/>
      <c r="C35" s="13">
        <v>728</v>
      </c>
      <c r="D35" s="13">
        <v>868</v>
      </c>
      <c r="E35" s="13">
        <v>935</v>
      </c>
      <c r="F35" s="13">
        <v>884</v>
      </c>
      <c r="G35" s="13">
        <v>915</v>
      </c>
      <c r="H35" s="13">
        <v>983</v>
      </c>
      <c r="I35" s="13">
        <v>960</v>
      </c>
      <c r="J35" s="13">
        <v>810</v>
      </c>
      <c r="K35" s="13">
        <v>690</v>
      </c>
      <c r="L35" s="13">
        <v>763</v>
      </c>
      <c r="M35" s="13">
        <v>828</v>
      </c>
      <c r="N35" s="13">
        <v>736</v>
      </c>
      <c r="O35" s="13">
        <v>743</v>
      </c>
      <c r="P35" s="13">
        <v>691</v>
      </c>
      <c r="Q35" s="13">
        <v>781</v>
      </c>
      <c r="R35" s="13">
        <v>820</v>
      </c>
      <c r="S35" s="13">
        <v>806</v>
      </c>
      <c r="T35" s="13">
        <v>765</v>
      </c>
      <c r="U35" s="28">
        <v>625</v>
      </c>
      <c r="V35" s="28">
        <v>578</v>
      </c>
      <c r="W35" s="28">
        <v>459</v>
      </c>
      <c r="X35" s="29"/>
    </row>
    <row r="36" spans="1:24" ht="12.75" customHeight="1">
      <c r="A36" s="2" t="s">
        <v>27</v>
      </c>
      <c r="B36" s="13"/>
      <c r="C36" s="13">
        <v>3070</v>
      </c>
      <c r="D36" s="13">
        <v>3246.3947701391817</v>
      </c>
      <c r="E36" s="13">
        <v>6112</v>
      </c>
      <c r="F36" s="13">
        <v>1707.7039223956135</v>
      </c>
      <c r="G36" s="13">
        <v>2710.2863770560944</v>
      </c>
      <c r="H36" s="13">
        <v>3722</v>
      </c>
      <c r="I36" s="13">
        <v>2836.9493884436947</v>
      </c>
      <c r="J36" s="13">
        <v>1464</v>
      </c>
      <c r="K36" s="13">
        <v>951.8194854491776</v>
      </c>
      <c r="L36" s="13">
        <v>930</v>
      </c>
      <c r="M36" s="13">
        <v>798</v>
      </c>
      <c r="N36" s="13">
        <v>473</v>
      </c>
      <c r="O36" s="13">
        <v>1636</v>
      </c>
      <c r="P36" s="13">
        <v>2384</v>
      </c>
      <c r="Q36" s="13">
        <v>2608</v>
      </c>
      <c r="R36" s="13">
        <v>933</v>
      </c>
      <c r="S36" s="13">
        <v>555</v>
      </c>
      <c r="T36" s="13">
        <v>980</v>
      </c>
      <c r="U36" s="28">
        <v>396</v>
      </c>
      <c r="V36" s="28">
        <v>116</v>
      </c>
      <c r="W36" s="28">
        <v>1586</v>
      </c>
      <c r="X36" s="29"/>
    </row>
    <row r="37" spans="1:24" ht="12.75" customHeight="1">
      <c r="A37" s="2" t="s">
        <v>28</v>
      </c>
      <c r="B37" s="13"/>
      <c r="C37" s="18">
        <v>45.10357861256421</v>
      </c>
      <c r="D37" s="18">
        <v>47.06290509469173</v>
      </c>
      <c r="E37" s="18">
        <v>82.99529071679345</v>
      </c>
      <c r="F37" s="18">
        <v>22.012616377487934</v>
      </c>
      <c r="G37" s="18">
        <v>33.97378283240966</v>
      </c>
      <c r="H37" s="18">
        <v>44.839541747238194</v>
      </c>
      <c r="I37" s="18">
        <v>32.87646687105503</v>
      </c>
      <c r="J37" s="18">
        <v>16.551914887175133</v>
      </c>
      <c r="K37" s="18">
        <v>10.61810799091861</v>
      </c>
      <c r="L37" s="18">
        <v>9.990423924019746</v>
      </c>
      <c r="M37" s="18">
        <v>8.720147941078888</v>
      </c>
      <c r="N37" s="18">
        <v>5.139133761643226</v>
      </c>
      <c r="O37" s="18">
        <v>17.564745934850045</v>
      </c>
      <c r="P37" s="18">
        <v>25.05908571938127</v>
      </c>
      <c r="Q37" s="18">
        <v>26.716393356960836</v>
      </c>
      <c r="R37" s="18">
        <v>9.385695839144931</v>
      </c>
      <c r="S37" s="18">
        <v>5.5421907650723385</v>
      </c>
      <c r="T37" s="18">
        <v>9.708777696058135</v>
      </c>
      <c r="U37" s="30">
        <v>3.898277085965903</v>
      </c>
      <c r="V37" s="30">
        <v>1.1351499192296097</v>
      </c>
      <c r="W37" s="30">
        <v>15.441690904223615</v>
      </c>
      <c r="X37" s="31"/>
    </row>
    <row r="38" spans="1:24" ht="12.75" customHeight="1">
      <c r="A38" s="2" t="s">
        <v>29</v>
      </c>
      <c r="B38" s="13"/>
      <c r="C38" s="18" t="s">
        <v>30</v>
      </c>
      <c r="D38" s="18">
        <v>47.1829113893675</v>
      </c>
      <c r="E38" s="18">
        <v>86.54093041101761</v>
      </c>
      <c r="F38" s="18">
        <v>19.909870484152314</v>
      </c>
      <c r="G38" s="18">
        <v>30.297702458181046</v>
      </c>
      <c r="H38" s="18">
        <v>41.41916451331566</v>
      </c>
      <c r="I38" s="18">
        <v>30.161667274983998</v>
      </c>
      <c r="J38" s="18">
        <v>10.080644100405086</v>
      </c>
      <c r="K38" s="18">
        <v>5.465629678571652</v>
      </c>
      <c r="L38" s="18">
        <v>4.745065976952797</v>
      </c>
      <c r="M38" s="18">
        <v>5.137021054736909</v>
      </c>
      <c r="N38" s="18">
        <v>2.702811270517703</v>
      </c>
      <c r="O38" s="18">
        <v>16.43206828794384</v>
      </c>
      <c r="P38" s="18">
        <v>23.088999970932647</v>
      </c>
      <c r="Q38" s="18">
        <v>25.64732236044826</v>
      </c>
      <c r="R38" s="18">
        <v>8.390919864896794</v>
      </c>
      <c r="S38" s="18">
        <v>4.370079386758205</v>
      </c>
      <c r="T38" s="18">
        <v>12.36390360723635</v>
      </c>
      <c r="U38" s="30">
        <v>4.442219442201094</v>
      </c>
      <c r="V38" s="30">
        <v>0.55503723659342</v>
      </c>
      <c r="W38" s="30">
        <v>13.168256539819762</v>
      </c>
      <c r="X38" s="31"/>
    </row>
    <row r="39" spans="1:24" ht="12.75" customHeight="1">
      <c r="A39" s="2" t="s">
        <v>31</v>
      </c>
      <c r="B39" s="13"/>
      <c r="C39" s="18" t="s">
        <v>30</v>
      </c>
      <c r="D39" s="18">
        <v>46.94492036967855</v>
      </c>
      <c r="E39" s="18">
        <v>79.55670431797799</v>
      </c>
      <c r="F39" s="18">
        <v>24.046814890989893</v>
      </c>
      <c r="G39" s="18">
        <v>37.51577551272369</v>
      </c>
      <c r="H39" s="18">
        <v>48.157259333771236</v>
      </c>
      <c r="I39" s="18">
        <v>35.46325041800206</v>
      </c>
      <c r="J39" s="18">
        <v>22.69399256145506</v>
      </c>
      <c r="K39" s="18">
        <v>15.443922415879946</v>
      </c>
      <c r="L39" s="18">
        <v>14.844723018040877</v>
      </c>
      <c r="M39" s="18">
        <v>12.007190216696857</v>
      </c>
      <c r="N39" s="18">
        <v>7.389393423664667</v>
      </c>
      <c r="O39" s="18">
        <v>18.573930801751143</v>
      </c>
      <c r="P39" s="18">
        <v>26.845560757765483</v>
      </c>
      <c r="Q39" s="18">
        <v>27.704697678570145</v>
      </c>
      <c r="R39" s="18">
        <v>10.270056168150148</v>
      </c>
      <c r="S39" s="18">
        <v>6.6132547626427085</v>
      </c>
      <c r="T39" s="18">
        <v>7.298772862936528</v>
      </c>
      <c r="U39" s="30">
        <v>3.3984038018334273</v>
      </c>
      <c r="V39" s="30">
        <v>1.6744690765285661</v>
      </c>
      <c r="W39" s="30">
        <v>17.49436330318706</v>
      </c>
      <c r="X39" s="31"/>
    </row>
    <row r="40" spans="1:24" ht="12.75" customHeight="1">
      <c r="A40" s="2" t="s">
        <v>32</v>
      </c>
      <c r="B40" s="13"/>
      <c r="C40" s="18">
        <v>14.888669352415315</v>
      </c>
      <c r="D40" s="18">
        <v>14.733458060767017</v>
      </c>
      <c r="E40" s="18">
        <v>8.355036846535867</v>
      </c>
      <c r="F40" s="18">
        <v>31.495383347439013</v>
      </c>
      <c r="G40" s="18">
        <v>20.40963232075947</v>
      </c>
      <c r="H40" s="18">
        <v>15.45799425318074</v>
      </c>
      <c r="I40" s="18">
        <v>21.085625293890406</v>
      </c>
      <c r="J40" s="18">
        <v>41.893274490652296</v>
      </c>
      <c r="K40" s="18">
        <v>65.29214339750509</v>
      </c>
      <c r="L40" s="18">
        <v>68</v>
      </c>
      <c r="M40" s="18">
        <v>79.48800699752654</v>
      </c>
      <c r="N40" s="18">
        <v>134.8762676179717</v>
      </c>
      <c r="O40" s="18">
        <v>39.462408572883405</v>
      </c>
      <c r="P40" s="18">
        <v>27.660513568691353</v>
      </c>
      <c r="Q40" s="18">
        <v>25.944638982467627</v>
      </c>
      <c r="R40" s="18">
        <v>73.85144292328711</v>
      </c>
      <c r="S40" s="18">
        <v>125.0673623376979</v>
      </c>
      <c r="T40" s="18">
        <v>71.39386669048672</v>
      </c>
      <c r="U40" s="30">
        <v>177.80859730451905</v>
      </c>
      <c r="V40" s="30">
        <v>610.6217062767905</v>
      </c>
      <c r="W40" s="30">
        <v>44.888036216963485</v>
      </c>
      <c r="X40" s="31"/>
    </row>
    <row r="41" spans="1:24" ht="12.75" customHeight="1">
      <c r="A41" s="2" t="s">
        <v>33</v>
      </c>
      <c r="B41" s="13"/>
      <c r="C41" s="18">
        <v>35.51551291162377</v>
      </c>
      <c r="D41" s="18">
        <v>34.46699181420452</v>
      </c>
      <c r="E41" s="18">
        <v>70.26</v>
      </c>
      <c r="F41" s="18">
        <v>10.615418500732435</v>
      </c>
      <c r="G41" s="18">
        <v>22.49618284880575</v>
      </c>
      <c r="H41" s="18">
        <v>32.99</v>
      </c>
      <c r="I41" s="18">
        <v>21.749032920004012</v>
      </c>
      <c r="J41" s="18">
        <v>7.387890405435332</v>
      </c>
      <c r="K41" s="18">
        <v>2.920195376026932</v>
      </c>
      <c r="L41" s="18">
        <v>1.84</v>
      </c>
      <c r="M41" s="18">
        <v>-0.3280887369259475</v>
      </c>
      <c r="N41" s="18">
        <v>-2.8563998713239838</v>
      </c>
      <c r="O41" s="18">
        <v>9.58891161969762</v>
      </c>
      <c r="P41" s="18">
        <v>17.79515712391113</v>
      </c>
      <c r="Q41" s="18">
        <v>18.712674179808417</v>
      </c>
      <c r="R41" s="18">
        <v>1.1367638327487024</v>
      </c>
      <c r="S41" s="18">
        <v>-2.506265587082704</v>
      </c>
      <c r="T41" s="18">
        <v>2.1304761366724057</v>
      </c>
      <c r="U41" s="30">
        <v>-2.2538408922219313</v>
      </c>
      <c r="V41" s="30">
        <v>-4.53562883497699</v>
      </c>
      <c r="W41" s="30">
        <v>10.972534587337286</v>
      </c>
      <c r="X41" s="31"/>
    </row>
    <row r="42" spans="1:23" ht="7.5" customHeight="1">
      <c r="A42" s="10"/>
      <c r="B42" s="23"/>
      <c r="C42" s="17"/>
      <c r="D42" s="17"/>
      <c r="E42" s="17"/>
      <c r="F42" s="17"/>
      <c r="G42" s="17"/>
      <c r="H42" s="17"/>
      <c r="I42" s="17"/>
      <c r="J42" s="17"/>
      <c r="K42" s="17"/>
      <c r="L42" s="10"/>
      <c r="M42" s="10"/>
      <c r="N42" s="10"/>
      <c r="O42" s="11"/>
      <c r="P42" s="11"/>
      <c r="Q42" s="11"/>
      <c r="R42" s="11"/>
      <c r="S42" s="11"/>
      <c r="T42" s="11"/>
      <c r="U42" s="11"/>
      <c r="V42" s="11"/>
      <c r="W42" s="11"/>
    </row>
    <row r="43" spans="1:24" ht="12.75" customHeight="1">
      <c r="A43" s="10" t="s">
        <v>34</v>
      </c>
      <c r="B43" s="13"/>
      <c r="C43" s="18">
        <v>2.28</v>
      </c>
      <c r="D43" s="18">
        <v>2.26</v>
      </c>
      <c r="E43" s="18">
        <v>2.22</v>
      </c>
      <c r="F43" s="18">
        <v>2.16</v>
      </c>
      <c r="G43" s="18">
        <v>2.07</v>
      </c>
      <c r="H43" s="18">
        <v>1.99</v>
      </c>
      <c r="I43" s="18">
        <v>1.92</v>
      </c>
      <c r="J43" s="18">
        <v>1.88</v>
      </c>
      <c r="K43" s="18">
        <v>1.86</v>
      </c>
      <c r="L43" s="18">
        <v>1.9908066056795466</v>
      </c>
      <c r="M43" s="18">
        <v>1.8510158719868457</v>
      </c>
      <c r="N43" s="18">
        <v>1.843954554255082</v>
      </c>
      <c r="O43" s="18">
        <v>1.8896892873137778</v>
      </c>
      <c r="P43" s="18">
        <v>1.8031695729495956</v>
      </c>
      <c r="Q43" s="18">
        <v>1.8867670316139544</v>
      </c>
      <c r="R43" s="18">
        <v>2.0222831215086607</v>
      </c>
      <c r="S43" s="18">
        <v>2.0234356123417783</v>
      </c>
      <c r="T43" s="18">
        <v>2.012199096535006</v>
      </c>
      <c r="U43" s="30">
        <v>1.947820058673906</v>
      </c>
      <c r="V43" s="30">
        <v>1.879175858617669</v>
      </c>
      <c r="W43" s="30">
        <v>1.7020392811563145</v>
      </c>
      <c r="X43" s="31"/>
    </row>
    <row r="44" spans="1:24" ht="12.75" customHeight="1">
      <c r="A44" s="10" t="s">
        <v>35</v>
      </c>
      <c r="B44" s="13"/>
      <c r="C44" s="18">
        <v>17.2</v>
      </c>
      <c r="D44" s="18">
        <v>18.723145256537524</v>
      </c>
      <c r="E44" s="18">
        <v>18.144805591368662</v>
      </c>
      <c r="F44" s="18">
        <v>16.94696823248921</v>
      </c>
      <c r="G44" s="18">
        <v>17.7809522019435</v>
      </c>
      <c r="H44" s="18">
        <v>17.489550836535333</v>
      </c>
      <c r="I44" s="18">
        <v>16.88286858129443</v>
      </c>
      <c r="J44" s="18">
        <v>14.866988502108512</v>
      </c>
      <c r="K44" s="18">
        <v>13.95286585841912</v>
      </c>
      <c r="L44" s="18">
        <v>15.344280391886297</v>
      </c>
      <c r="M44" s="18">
        <v>13.812535824582389</v>
      </c>
      <c r="N44" s="18">
        <v>13.337106623520352</v>
      </c>
      <c r="O44" s="18">
        <v>13.357901517249541</v>
      </c>
      <c r="P44" s="18">
        <v>12.539647045969271</v>
      </c>
      <c r="Q44" s="18">
        <v>12.936019424793667</v>
      </c>
      <c r="R44" s="18">
        <v>13.671345563765371</v>
      </c>
      <c r="S44" s="18">
        <v>13.37007817172805</v>
      </c>
      <c r="T44" s="18">
        <v>13.070223368701875</v>
      </c>
      <c r="U44" s="30">
        <v>12.34199335740743</v>
      </c>
      <c r="V44" s="30">
        <v>11.75140198153129</v>
      </c>
      <c r="W44" s="30">
        <v>10.63177264363116</v>
      </c>
      <c r="X44" s="31"/>
    </row>
    <row r="45" spans="1:24" ht="12.75" customHeight="1">
      <c r="A45" s="10" t="s">
        <v>36</v>
      </c>
      <c r="B45" s="13"/>
      <c r="C45" s="18">
        <v>31.037433961227343</v>
      </c>
      <c r="D45" s="18">
        <v>30.52385873977348</v>
      </c>
      <c r="E45" s="18">
        <v>29.132349041296187</v>
      </c>
      <c r="F45" s="18">
        <v>29.17073152749216</v>
      </c>
      <c r="G45" s="18">
        <v>28.99300313178768</v>
      </c>
      <c r="H45" s="18">
        <v>28.676207239337213</v>
      </c>
      <c r="I45" s="18">
        <v>28.297232871371214</v>
      </c>
      <c r="J45" s="18">
        <v>28.048435646184004</v>
      </c>
      <c r="K45" s="18">
        <v>26.981232632064668</v>
      </c>
      <c r="L45" s="18">
        <v>27.29294218215215</v>
      </c>
      <c r="M45" s="18">
        <v>26.33829816054117</v>
      </c>
      <c r="N45" s="18">
        <v>25.319013257293214</v>
      </c>
      <c r="O45" s="18">
        <v>24.79282811531012</v>
      </c>
      <c r="P45" s="18">
        <v>24.105609128614454</v>
      </c>
      <c r="Q45" s="18">
        <v>23.19477451118949</v>
      </c>
      <c r="R45" s="18">
        <v>23.48176713702856</v>
      </c>
      <c r="S45" s="18">
        <v>24.01785976694487</v>
      </c>
      <c r="T45" s="18">
        <v>24.402349193231252</v>
      </c>
      <c r="U45" s="30">
        <v>24.704982443820548</v>
      </c>
      <c r="V45" s="30">
        <v>25.233641877349203</v>
      </c>
      <c r="W45" s="30">
        <v>23.91493373126866</v>
      </c>
      <c r="X45" s="31"/>
    </row>
    <row r="46" spans="1:24" ht="12.75" customHeight="1">
      <c r="A46" s="10" t="s">
        <v>37</v>
      </c>
      <c r="B46" s="13"/>
      <c r="C46" s="18" t="s">
        <v>30</v>
      </c>
      <c r="D46" s="18">
        <v>98.15950920245399</v>
      </c>
      <c r="E46" s="18">
        <v>106.32716049382715</v>
      </c>
      <c r="F46" s="18">
        <v>104.82866043613708</v>
      </c>
      <c r="G46" s="18">
        <v>107.75988286969253</v>
      </c>
      <c r="H46" s="18">
        <v>103.64656381486677</v>
      </c>
      <c r="I46" s="18">
        <v>112.39067055393586</v>
      </c>
      <c r="J46" s="18">
        <v>101.9969278033794</v>
      </c>
      <c r="K46" s="18">
        <v>106.77685950413223</v>
      </c>
      <c r="L46" s="18">
        <v>102.62390670553935</v>
      </c>
      <c r="M46" s="18">
        <v>101.11464968152866</v>
      </c>
      <c r="N46" s="18">
        <v>96.48</v>
      </c>
      <c r="O46" s="18">
        <v>113.37907375643223</v>
      </c>
      <c r="P46" s="18">
        <v>98.50249584026622</v>
      </c>
      <c r="Q46" s="18">
        <v>112.62626262626263</v>
      </c>
      <c r="R46" s="18">
        <v>98.97510980966325</v>
      </c>
      <c r="S46" s="18">
        <v>104.42748091603053</v>
      </c>
      <c r="T46" s="18">
        <v>102.30061349693251</v>
      </c>
      <c r="U46" s="30">
        <v>109.34891485809683</v>
      </c>
      <c r="V46" s="30">
        <v>102.19594594594594</v>
      </c>
      <c r="W46" s="30">
        <v>102.59740259740259</v>
      </c>
      <c r="X46" s="31"/>
    </row>
    <row r="47" spans="1:24" ht="12.75" customHeight="1">
      <c r="A47" s="10" t="s">
        <v>38</v>
      </c>
      <c r="B47" s="13"/>
      <c r="C47" s="18" t="s">
        <v>30</v>
      </c>
      <c r="D47" s="18">
        <v>66.49046093229725</v>
      </c>
      <c r="E47" s="18">
        <v>63.700651457689204</v>
      </c>
      <c r="F47" s="18">
        <v>59.24583408945817</v>
      </c>
      <c r="G47" s="18">
        <v>62.35711216727964</v>
      </c>
      <c r="H47" s="18">
        <v>61.25543473992814</v>
      </c>
      <c r="I47" s="18">
        <v>59.066836094084515</v>
      </c>
      <c r="J47" s="18">
        <v>52.019411599951496</v>
      </c>
      <c r="K47" s="18">
        <v>48.82626222998078</v>
      </c>
      <c r="L47" s="18">
        <v>53.632603101124595</v>
      </c>
      <c r="M47" s="18">
        <v>48.325232265636146</v>
      </c>
      <c r="N47" s="18">
        <v>46.93971668432634</v>
      </c>
      <c r="O47" s="18">
        <v>44.316282075187125</v>
      </c>
      <c r="P47" s="18">
        <v>39.31538636721197</v>
      </c>
      <c r="Q47" s="18">
        <v>40.74319656791562</v>
      </c>
      <c r="R47" s="18">
        <v>43.486239705264275</v>
      </c>
      <c r="S47" s="18">
        <v>43.173003833459546</v>
      </c>
      <c r="T47" s="18">
        <v>42.922449747782046</v>
      </c>
      <c r="U47" s="30">
        <v>43.81262802183386</v>
      </c>
      <c r="V47" s="30">
        <v>45.5786918266832</v>
      </c>
      <c r="W47" s="30">
        <v>41.954224031591416</v>
      </c>
      <c r="X47" s="31"/>
    </row>
    <row r="48" spans="1:24" ht="12.75" customHeight="1">
      <c r="A48" s="10" t="s">
        <v>39</v>
      </c>
      <c r="B48" s="13"/>
      <c r="C48" s="18" t="s">
        <v>30</v>
      </c>
      <c r="D48" s="18">
        <v>1.1404953560371518</v>
      </c>
      <c r="E48" s="18">
        <v>1.0759611069558714</v>
      </c>
      <c r="F48" s="18">
        <v>1.0545399239543727</v>
      </c>
      <c r="G48" s="18">
        <v>0.9963424947145877</v>
      </c>
      <c r="H48" s="18">
        <v>0.9771831955922865</v>
      </c>
      <c r="I48" s="18">
        <v>0.9039945092656143</v>
      </c>
      <c r="J48" s="18">
        <v>0.9307072243346007</v>
      </c>
      <c r="K48" s="18">
        <v>0.8995203836930455</v>
      </c>
      <c r="L48" s="18">
        <v>0.9825131881267403</v>
      </c>
      <c r="M48" s="18">
        <v>0.9203784383275844</v>
      </c>
      <c r="N48" s="18">
        <v>0.9384947853496957</v>
      </c>
      <c r="O48" s="18">
        <v>0.8856019730739007</v>
      </c>
      <c r="P48" s="18">
        <v>0.9083863481497962</v>
      </c>
      <c r="Q48" s="18">
        <v>0.8873631170060878</v>
      </c>
      <c r="R48" s="18">
        <v>1.0163497954307692</v>
      </c>
      <c r="S48" s="18">
        <v>0.9898060687706234</v>
      </c>
      <c r="T48" s="18">
        <v>0.9946579309634753</v>
      </c>
      <c r="U48" s="30">
        <v>0.9304180344064351</v>
      </c>
      <c r="V48" s="30">
        <v>0.9293835491241939</v>
      </c>
      <c r="W48" s="30">
        <v>0.8401091323656168</v>
      </c>
      <c r="X48" s="31"/>
    </row>
    <row r="49" spans="1:24" ht="12.75" customHeight="1">
      <c r="A49" s="10" t="s">
        <v>40</v>
      </c>
      <c r="B49" s="13"/>
      <c r="C49" s="18" t="s">
        <v>30</v>
      </c>
      <c r="D49" s="18">
        <v>0.07526097073605122</v>
      </c>
      <c r="E49" s="18">
        <v>0</v>
      </c>
      <c r="F49" s="18">
        <v>0.03519144144144145</v>
      </c>
      <c r="G49" s="18">
        <v>0.06810680149837633</v>
      </c>
      <c r="H49" s="18">
        <v>0.19581868080529702</v>
      </c>
      <c r="I49" s="18">
        <v>0.09564206335323569</v>
      </c>
      <c r="J49" s="18">
        <v>0</v>
      </c>
      <c r="K49" s="18">
        <v>0.12292222514686428</v>
      </c>
      <c r="L49" s="18">
        <v>0.05913131626290115</v>
      </c>
      <c r="M49" s="18">
        <v>0.058593222634052505</v>
      </c>
      <c r="N49" s="18">
        <v>0</v>
      </c>
      <c r="O49" s="18">
        <v>0.08373228010433266</v>
      </c>
      <c r="P49" s="18">
        <v>0.2218559799921224</v>
      </c>
      <c r="Q49" s="18">
        <v>0.027044916962845215</v>
      </c>
      <c r="R49" s="18">
        <v>0.08110759810759789</v>
      </c>
      <c r="S49" s="18">
        <v>0.10849568141086677</v>
      </c>
      <c r="T49" s="18">
        <v>0.16362545084912283</v>
      </c>
      <c r="U49" s="30">
        <v>0.05492221354609914</v>
      </c>
      <c r="V49" s="30">
        <v>0</v>
      </c>
      <c r="W49" s="30">
        <v>0.08015125364535498</v>
      </c>
      <c r="X49" s="31"/>
    </row>
    <row r="50" spans="1:24" ht="12.75" customHeight="1">
      <c r="A50" s="32" t="s">
        <v>41</v>
      </c>
      <c r="B50" s="13"/>
      <c r="C50" s="18" t="s">
        <v>30</v>
      </c>
      <c r="D50" s="18">
        <v>5.212723883376104</v>
      </c>
      <c r="E50" s="18">
        <v>5.1468932429124346</v>
      </c>
      <c r="F50" s="18">
        <v>4.658090367480361</v>
      </c>
      <c r="G50" s="18">
        <v>4.928595472868932</v>
      </c>
      <c r="H50" s="18">
        <v>4.618069671053583</v>
      </c>
      <c r="I50" s="18">
        <v>4.867019586972638</v>
      </c>
      <c r="J50" s="18">
        <v>3.8009693174504693</v>
      </c>
      <c r="K50" s="18">
        <v>4.4295252709398065</v>
      </c>
      <c r="L50" s="18">
        <v>5.304956174088345</v>
      </c>
      <c r="M50" s="18">
        <v>4.212708961188975</v>
      </c>
      <c r="N50" s="18">
        <v>3.773865794006976</v>
      </c>
      <c r="O50" s="18">
        <v>3.7157708642926583</v>
      </c>
      <c r="P50" s="18">
        <v>3.7943899576177285</v>
      </c>
      <c r="Q50" s="18">
        <v>4.172455187130727</v>
      </c>
      <c r="R50" s="18">
        <v>4.515338089248181</v>
      </c>
      <c r="S50" s="18">
        <v>4.360166824666916</v>
      </c>
      <c r="T50" s="18">
        <v>4.209208226162456</v>
      </c>
      <c r="U50" s="30">
        <v>4.287275511564436</v>
      </c>
      <c r="V50" s="30">
        <v>4.236995949985452</v>
      </c>
      <c r="W50" s="30">
        <v>3.9043094566180083</v>
      </c>
      <c r="X50" s="31"/>
    </row>
    <row r="51" spans="1:24" ht="12.75" customHeight="1">
      <c r="A51" s="32" t="s">
        <v>42</v>
      </c>
      <c r="B51" s="13"/>
      <c r="C51" s="18" t="s">
        <v>30</v>
      </c>
      <c r="D51" s="18">
        <v>13.036277969275863</v>
      </c>
      <c r="E51" s="18">
        <v>11.089210397355403</v>
      </c>
      <c r="F51" s="18">
        <v>11.851206592803141</v>
      </c>
      <c r="G51" s="18">
        <v>12.356055036690131</v>
      </c>
      <c r="H51" s="18">
        <v>11.328954445320523</v>
      </c>
      <c r="I51" s="18">
        <v>10.019245593767728</v>
      </c>
      <c r="J51" s="18">
        <v>9.74324377603426</v>
      </c>
      <c r="K51" s="18">
        <v>9.04098433105843</v>
      </c>
      <c r="L51" s="18">
        <v>10.441404108957288</v>
      </c>
      <c r="M51" s="18">
        <v>10.340316177549951</v>
      </c>
      <c r="N51" s="18">
        <v>11.670731789117692</v>
      </c>
      <c r="O51" s="18">
        <v>11.1040111411161</v>
      </c>
      <c r="P51" s="18">
        <v>10.305417275781137</v>
      </c>
      <c r="Q51" s="18">
        <v>11.151227453065998</v>
      </c>
      <c r="R51" s="18">
        <v>12.162006551735926</v>
      </c>
      <c r="S51" s="18">
        <v>11.966182400027412</v>
      </c>
      <c r="T51" s="18">
        <v>12.33693447131313</v>
      </c>
      <c r="U51" s="18">
        <v>10.856022259657912</v>
      </c>
      <c r="V51" s="18">
        <v>11.001897085212503</v>
      </c>
      <c r="W51" s="18">
        <v>9.439615632491437</v>
      </c>
      <c r="X51" s="19"/>
    </row>
    <row r="52" spans="1:24" ht="12.75" customHeight="1">
      <c r="A52" s="32" t="s">
        <v>43</v>
      </c>
      <c r="B52" s="13"/>
      <c r="C52" s="18" t="s">
        <v>30</v>
      </c>
      <c r="D52" s="18">
        <v>11.386515010879474</v>
      </c>
      <c r="E52" s="18">
        <v>10.765696394532895</v>
      </c>
      <c r="F52" s="18">
        <v>10.902928015593552</v>
      </c>
      <c r="G52" s="18">
        <v>11.386286417986092</v>
      </c>
      <c r="H52" s="18">
        <v>11.227423178674545</v>
      </c>
      <c r="I52" s="18">
        <v>10.976380157718072</v>
      </c>
      <c r="J52" s="18">
        <v>9.789616379521982</v>
      </c>
      <c r="K52" s="18">
        <v>9.778670008480265</v>
      </c>
      <c r="L52" s="18">
        <v>11.87489497858322</v>
      </c>
      <c r="M52" s="18">
        <v>10.621967088211443</v>
      </c>
      <c r="N52" s="18">
        <v>9.704080362931624</v>
      </c>
      <c r="O52" s="18">
        <v>10.068450485836655</v>
      </c>
      <c r="P52" s="18">
        <v>10.07951808187359</v>
      </c>
      <c r="Q52" s="18">
        <v>10.569060885974514</v>
      </c>
      <c r="R52" s="18">
        <v>11.48734519717207</v>
      </c>
      <c r="S52" s="18">
        <v>11.436695120947022</v>
      </c>
      <c r="T52" s="18">
        <v>10.561711337640986</v>
      </c>
      <c r="U52" s="18">
        <v>11.710253753564675</v>
      </c>
      <c r="V52" s="18">
        <v>10.056359958994873</v>
      </c>
      <c r="W52" s="18">
        <v>8.81335487927251</v>
      </c>
      <c r="X52" s="19"/>
    </row>
    <row r="53" spans="1:24" ht="12.75" customHeight="1">
      <c r="A53" s="32" t="s">
        <v>44</v>
      </c>
      <c r="B53" s="13"/>
      <c r="C53" s="18" t="s">
        <v>30</v>
      </c>
      <c r="D53" s="18">
        <v>9.394740094517273</v>
      </c>
      <c r="E53" s="18">
        <v>8.813038556382246</v>
      </c>
      <c r="F53" s="18">
        <v>8.556999761370937</v>
      </c>
      <c r="G53" s="18">
        <v>8.921812629513301</v>
      </c>
      <c r="H53" s="18">
        <v>9.275385056038585</v>
      </c>
      <c r="I53" s="18">
        <v>8.741722481539076</v>
      </c>
      <c r="J53" s="18">
        <v>8.397487076366335</v>
      </c>
      <c r="K53" s="18">
        <v>7.308856099766942</v>
      </c>
      <c r="L53" s="18">
        <v>7.904541225559153</v>
      </c>
      <c r="M53" s="18">
        <v>7.112589047178456</v>
      </c>
      <c r="N53" s="18">
        <v>7.416703256439662</v>
      </c>
      <c r="O53" s="18">
        <v>8.292695151382599</v>
      </c>
      <c r="P53" s="18">
        <v>7.02233624555869</v>
      </c>
      <c r="Q53" s="18">
        <v>6.684493837777908</v>
      </c>
      <c r="R53" s="18">
        <v>7.3923957692457645</v>
      </c>
      <c r="S53" s="18">
        <v>8.209301769501824</v>
      </c>
      <c r="T53" s="18">
        <v>7.641250438712853</v>
      </c>
      <c r="U53" s="18">
        <v>7.751745929801358</v>
      </c>
      <c r="V53" s="18">
        <v>7.915086671744366</v>
      </c>
      <c r="W53" s="18">
        <v>6.96142699235275</v>
      </c>
      <c r="X53" s="19"/>
    </row>
    <row r="54" spans="1:24" ht="12.75" customHeight="1">
      <c r="A54" s="32" t="s">
        <v>45</v>
      </c>
      <c r="B54" s="13"/>
      <c r="C54" s="18" t="s">
        <v>30</v>
      </c>
      <c r="D54" s="18">
        <v>4.2215679616346495</v>
      </c>
      <c r="E54" s="18">
        <v>4.060839734955877</v>
      </c>
      <c r="F54" s="18">
        <v>3.474903474903475</v>
      </c>
      <c r="G54" s="18">
        <v>4.369677164367639</v>
      </c>
      <c r="H54" s="18">
        <v>4.432785359753321</v>
      </c>
      <c r="I54" s="18">
        <v>4.61668258387355</v>
      </c>
      <c r="J54" s="18">
        <v>3.712535627213407</v>
      </c>
      <c r="K54" s="18">
        <v>3.456128994060225</v>
      </c>
      <c r="L54" s="18">
        <v>4.068213298244726</v>
      </c>
      <c r="M54" s="18">
        <v>4.1081607281108585</v>
      </c>
      <c r="N54" s="18">
        <v>4.197760943730092</v>
      </c>
      <c r="O54" s="18">
        <v>3.681943156849558</v>
      </c>
      <c r="P54" s="18">
        <v>3.6154483062464333</v>
      </c>
      <c r="Q54" s="18">
        <v>3.8227237026343626</v>
      </c>
      <c r="R54" s="18">
        <v>3.9971874583640883</v>
      </c>
      <c r="S54" s="18">
        <v>3.8450213950395753</v>
      </c>
      <c r="T54" s="18">
        <v>4.489686038499209</v>
      </c>
      <c r="U54" s="18">
        <v>3.8290617748568887</v>
      </c>
      <c r="V54" s="18">
        <v>3.643541619309258</v>
      </c>
      <c r="W54" s="18">
        <v>3.685788805616251</v>
      </c>
      <c r="X54" s="19"/>
    </row>
    <row r="55" spans="1:24" ht="12.75" customHeight="1">
      <c r="A55" s="32" t="s">
        <v>46</v>
      </c>
      <c r="B55" s="13"/>
      <c r="C55" s="18" t="s">
        <v>30</v>
      </c>
      <c r="D55" s="18">
        <v>0.9456057726999508</v>
      </c>
      <c r="E55" s="18">
        <v>1.128860946542436</v>
      </c>
      <c r="F55" s="18">
        <v>1.1678821399232926</v>
      </c>
      <c r="G55" s="18">
        <v>0.6819047376367473</v>
      </c>
      <c r="H55" s="18">
        <v>0.6913437697045779</v>
      </c>
      <c r="I55" s="18">
        <v>1.1445639404843286</v>
      </c>
      <c r="J55" s="18">
        <v>0.9939134469084683</v>
      </c>
      <c r="K55" s="18">
        <v>0.7739454842829048</v>
      </c>
      <c r="L55" s="18">
        <v>0.8874323738681583</v>
      </c>
      <c r="M55" s="18">
        <v>0.8223706764582417</v>
      </c>
      <c r="N55" s="18">
        <v>0.6320599622825462</v>
      </c>
      <c r="O55" s="18">
        <v>0.7447606183567685</v>
      </c>
      <c r="P55" s="18">
        <v>0.6541300922149167</v>
      </c>
      <c r="Q55" s="18">
        <v>0.7644827254739736</v>
      </c>
      <c r="R55" s="18">
        <v>1.0350244513171711</v>
      </c>
      <c r="S55" s="18">
        <v>0.8266363899990165</v>
      </c>
      <c r="T55" s="18">
        <v>1.0321674862559134</v>
      </c>
      <c r="U55" s="18">
        <v>0.7363405348298669</v>
      </c>
      <c r="V55" s="18">
        <v>0.9422473702948208</v>
      </c>
      <c r="W55" s="18">
        <v>0.8288115202232209</v>
      </c>
      <c r="X55" s="19"/>
    </row>
    <row r="56" spans="1:24" ht="12.75" customHeight="1">
      <c r="A56" s="32" t="s">
        <v>47</v>
      </c>
      <c r="B56" s="13"/>
      <c r="C56" s="18" t="s">
        <v>30</v>
      </c>
      <c r="D56" s="18">
        <v>0</v>
      </c>
      <c r="E56" s="18">
        <v>0.039802893624498896</v>
      </c>
      <c r="F56" s="18">
        <v>0.07483412774185606</v>
      </c>
      <c r="G56" s="18">
        <v>0.03501352838214565</v>
      </c>
      <c r="H56" s="18">
        <v>0</v>
      </c>
      <c r="I56" s="18">
        <v>0.1835517211964076</v>
      </c>
      <c r="J56" s="18">
        <v>0.029521381168019053</v>
      </c>
      <c r="K56" s="18">
        <v>0.02830903881596282</v>
      </c>
      <c r="L56" s="18">
        <v>0.026943837125044546</v>
      </c>
      <c r="M56" s="18">
        <v>0.025752891163170887</v>
      </c>
      <c r="N56" s="18">
        <v>0.07380493259159868</v>
      </c>
      <c r="O56" s="18">
        <v>0.023320351364706445</v>
      </c>
      <c r="P56" s="18">
        <v>0.04465428494862179</v>
      </c>
      <c r="Q56" s="18">
        <v>0.10608223501601387</v>
      </c>
      <c r="R56" s="18">
        <v>0.020748940732905622</v>
      </c>
      <c r="S56" s="18">
        <v>0.06081584506975838</v>
      </c>
      <c r="T56" s="18">
        <v>0.01992406569849772</v>
      </c>
      <c r="U56" s="18">
        <v>0</v>
      </c>
      <c r="V56" s="18">
        <v>0.020486796682409603</v>
      </c>
      <c r="W56" s="18">
        <v>0.04123304776815569</v>
      </c>
      <c r="X56" s="19"/>
    </row>
    <row r="57" spans="1:23" ht="7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1"/>
      <c r="P57" s="11"/>
      <c r="Q57" s="11"/>
      <c r="R57" s="11"/>
      <c r="S57" s="11"/>
      <c r="T57" s="11"/>
      <c r="U57" s="11"/>
      <c r="V57" s="11"/>
      <c r="W57" s="11"/>
    </row>
    <row r="58" spans="1:24" ht="12.75" customHeight="1">
      <c r="A58" s="10" t="s">
        <v>48</v>
      </c>
      <c r="B58" s="13"/>
      <c r="C58" s="18">
        <v>6.510241278279564</v>
      </c>
      <c r="D58" s="18">
        <v>6.14443776220736</v>
      </c>
      <c r="E58" s="18">
        <v>5.45565583225894</v>
      </c>
      <c r="F58" s="18">
        <v>5.554481603196082</v>
      </c>
      <c r="G58" s="18">
        <v>6.315433340225175</v>
      </c>
      <c r="H58" s="18">
        <v>5.64917310078173</v>
      </c>
      <c r="I58" s="18">
        <v>5.758946935417524</v>
      </c>
      <c r="J58" s="18">
        <v>5.709375812596805</v>
      </c>
      <c r="K58" s="18">
        <v>6.2570405648066565</v>
      </c>
      <c r="L58" s="18">
        <v>5.8617358907133985</v>
      </c>
      <c r="M58" s="18">
        <v>4.757286685426239</v>
      </c>
      <c r="N58" s="18">
        <v>5.343531318218251</v>
      </c>
      <c r="O58" s="18">
        <v>5.379669340950176</v>
      </c>
      <c r="P58" s="18">
        <v>5.276532118253625</v>
      </c>
      <c r="Q58" s="18">
        <v>4.936786510491328</v>
      </c>
      <c r="R58" s="18">
        <v>5.422262883642041</v>
      </c>
      <c r="S58" s="18">
        <v>5.322069951852914</v>
      </c>
      <c r="T58" s="18">
        <v>5.4896919986814545</v>
      </c>
      <c r="U58" s="30">
        <v>6.190680878635784</v>
      </c>
      <c r="V58" s="30">
        <v>6.076957248594711</v>
      </c>
      <c r="W58" s="30">
        <v>6.162923153313666</v>
      </c>
      <c r="X58" s="31"/>
    </row>
    <row r="59" spans="1:23" ht="7.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1"/>
      <c r="Q59" s="11"/>
      <c r="R59" s="11"/>
      <c r="S59" s="11"/>
      <c r="T59" s="11"/>
      <c r="U59" s="11"/>
      <c r="V59" s="11"/>
      <c r="W59" s="11"/>
    </row>
    <row r="60" spans="1:24" ht="12.75" customHeight="1">
      <c r="A60" s="10" t="s">
        <v>49</v>
      </c>
      <c r="B60" s="13"/>
      <c r="C60" s="18" t="s">
        <v>30</v>
      </c>
      <c r="D60" s="18">
        <v>2.3219814241486065</v>
      </c>
      <c r="E60" s="18">
        <v>2.243829468960359</v>
      </c>
      <c r="F60" s="18">
        <v>3.802281368821293</v>
      </c>
      <c r="G60" s="18">
        <v>0.7047216349541932</v>
      </c>
      <c r="H60" s="18">
        <v>2.066115702479339</v>
      </c>
      <c r="I60" s="18">
        <v>7.549759780370625</v>
      </c>
      <c r="J60" s="18">
        <v>3.041825095057034</v>
      </c>
      <c r="K60" s="18">
        <v>3.9968025579536373</v>
      </c>
      <c r="L60" s="18">
        <v>2.8776978417266186</v>
      </c>
      <c r="M60" s="18">
        <v>3.1670625494853524</v>
      </c>
      <c r="N60" s="18">
        <v>2.4429967426710095</v>
      </c>
      <c r="O60" s="18">
        <v>2.411575562700965</v>
      </c>
      <c r="P60" s="18">
        <v>2.5146689019279127</v>
      </c>
      <c r="Q60" s="18">
        <v>4.750593824228028</v>
      </c>
      <c r="R60" s="18">
        <v>5.886681383370125</v>
      </c>
      <c r="S60" s="18">
        <v>5.227781926811053</v>
      </c>
      <c r="T60" s="18">
        <v>2.274450341167551</v>
      </c>
      <c r="U60" s="30">
        <v>3.987240829346092</v>
      </c>
      <c r="V60" s="30">
        <v>3.341687552213868</v>
      </c>
      <c r="W60" s="30">
        <v>6.41025641025641</v>
      </c>
      <c r="X60" s="31"/>
    </row>
    <row r="61" spans="1:23" ht="7.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1"/>
      <c r="Q61" s="11"/>
      <c r="R61" s="11"/>
      <c r="S61" s="11"/>
      <c r="T61" s="11"/>
      <c r="U61" s="11"/>
      <c r="V61" s="11"/>
      <c r="W61" s="11"/>
    </row>
    <row r="62" spans="1:24" ht="12.75" customHeight="1">
      <c r="A62" s="10" t="s">
        <v>50</v>
      </c>
      <c r="B62" s="13"/>
      <c r="C62" s="18" t="s">
        <v>30</v>
      </c>
      <c r="D62" s="18">
        <v>2.3219814241486065</v>
      </c>
      <c r="E62" s="18">
        <v>3.7397157816005984</v>
      </c>
      <c r="F62" s="18">
        <v>3.802281368821293</v>
      </c>
      <c r="G62" s="18">
        <v>2.8188865398167726</v>
      </c>
      <c r="H62" s="18">
        <v>4.132231404958678</v>
      </c>
      <c r="I62" s="18">
        <v>8.236101578586137</v>
      </c>
      <c r="J62" s="18">
        <v>4.562737642585551</v>
      </c>
      <c r="K62" s="18">
        <v>5.595523581135092</v>
      </c>
      <c r="L62" s="18">
        <v>2.8776978417266186</v>
      </c>
      <c r="M62" s="18">
        <v>5.542359461599366</v>
      </c>
      <c r="N62" s="18">
        <v>3.257328990228013</v>
      </c>
      <c r="O62" s="18">
        <v>3.215434083601286</v>
      </c>
      <c r="P62" s="18">
        <v>4.191114836546522</v>
      </c>
      <c r="Q62" s="18">
        <v>6.334125098970705</v>
      </c>
      <c r="R62" s="18">
        <v>8.094186902133924</v>
      </c>
      <c r="S62" s="18">
        <v>5.227781926811053</v>
      </c>
      <c r="T62" s="18">
        <v>4.548900682335102</v>
      </c>
      <c r="U62" s="30">
        <v>6.379585326953748</v>
      </c>
      <c r="V62" s="30">
        <v>3.341687552213868</v>
      </c>
      <c r="W62" s="30">
        <v>8.241758241758243</v>
      </c>
      <c r="X62" s="31"/>
    </row>
    <row r="63" spans="1:23" ht="7.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1"/>
      <c r="Q63" s="11"/>
      <c r="R63" s="11"/>
      <c r="S63" s="11"/>
      <c r="T63" s="11"/>
      <c r="U63" s="11"/>
      <c r="V63" s="11"/>
      <c r="W63" s="11"/>
    </row>
    <row r="64" spans="1:24" ht="12.75" customHeight="1">
      <c r="A64" s="10" t="s">
        <v>51</v>
      </c>
      <c r="B64" s="13"/>
      <c r="C64" s="18" t="s">
        <v>30</v>
      </c>
      <c r="D64" s="18">
        <f>+'[6]marriages_1'!N12/'[6]Pop_growth'!C27*1000</f>
        <v>8.013705418454176</v>
      </c>
      <c r="E64" s="18">
        <f>+'[6]marriages_1'!N13/'[6]Pop_growth'!C28*1000</f>
        <v>8.378723515154674</v>
      </c>
      <c r="F64" s="18">
        <f>+'[6]marriages_1'!$N14/'[6]Pop_growth'!$C29*1000</f>
        <v>7.903123008285532</v>
      </c>
      <c r="G64" s="18">
        <f>+'[6]marriages_1'!$N15/'[6]Pop_growth'!$C30*1000</f>
        <v>7.281912272055199</v>
      </c>
      <c r="H64" s="18">
        <f>+'[6]marriages_1'!$N16/'[6]Pop_growth'!$C31*1000</f>
        <v>7.068553184972256</v>
      </c>
      <c r="I64" s="18" t="s">
        <v>30</v>
      </c>
      <c r="J64" s="18" t="s">
        <v>30</v>
      </c>
      <c r="K64" s="18">
        <f>+'[6]marriages_1'!$P19/'[6]Pop_growth'!$C34*1000</f>
        <v>9.696566261718532</v>
      </c>
      <c r="L64" s="18">
        <f>+'[6]marriages_1'!$P20/'[6]Pop_growth'!$C35*1000</f>
        <v>9.861196521127997</v>
      </c>
      <c r="M64" s="18">
        <f>+'[6]marriages_1'!$P21/'[6]Pop_growth'!$C36*1000</f>
        <v>9.117827976479552</v>
      </c>
      <c r="N64" s="18">
        <f>+'[6]marriages_1'!$P22/'[6]Pop_growth'!$C37*1000</f>
        <v>7.749216757214044</v>
      </c>
      <c r="O64" s="18">
        <f>+'[6]marriages_1'!$P23/'[6]Pop_growth'!$C38*1000</f>
        <v>6.89138012961093</v>
      </c>
      <c r="P64" s="18">
        <f>+'[6]marriages_1'!$P24/'[6]Pop_growth'!$C39*1000</f>
        <v>6.114480116113981</v>
      </c>
      <c r="Q64" s="18">
        <f>+'[6]marriages_1'!$P25/'[6]Pop_growth'!$C40*1000</f>
        <v>6.997583988892205</v>
      </c>
      <c r="R64" s="18">
        <f>+'[6]marriages_1'!$P26/'[6]Pop_growth'!$C41*1000</f>
        <v>5.275993228002146</v>
      </c>
      <c r="S64" s="18">
        <f>+'[6]marriages_1'!$P27/'[6]Pop_growth'!$C42*1000</f>
        <v>5.08021263462097</v>
      </c>
      <c r="T64" s="18">
        <f>+'[6]marriages_1'!$P28/'[6]Pop_growth'!$C43*1000</f>
        <v>0</v>
      </c>
      <c r="U64" s="33" t="s">
        <v>52</v>
      </c>
      <c r="V64" s="33" t="s">
        <v>52</v>
      </c>
      <c r="W64" s="33" t="s">
        <v>52</v>
      </c>
      <c r="X64" s="31"/>
    </row>
    <row r="65" spans="1:23" ht="7.5" customHeight="1">
      <c r="A65" s="10"/>
      <c r="B65" s="10"/>
      <c r="C65" s="10"/>
      <c r="D65" s="10"/>
      <c r="E65" s="10"/>
      <c r="F65" s="10"/>
      <c r="G65" s="10"/>
      <c r="H65" s="33"/>
      <c r="I65" s="33"/>
      <c r="J65" s="33"/>
      <c r="K65" s="10"/>
      <c r="L65" s="10"/>
      <c r="M65" s="10"/>
      <c r="N65" s="10"/>
      <c r="O65" s="10"/>
      <c r="P65" s="11"/>
      <c r="Q65" s="11"/>
      <c r="R65" s="11"/>
      <c r="S65" s="11"/>
      <c r="T65" s="11"/>
      <c r="U65" s="11"/>
      <c r="V65" s="11"/>
      <c r="W65" s="11"/>
    </row>
    <row r="66" spans="1:24" ht="12.75" customHeight="1">
      <c r="A66" s="10" t="s">
        <v>53</v>
      </c>
      <c r="B66" s="13"/>
      <c r="C66" s="18" t="s">
        <v>30</v>
      </c>
      <c r="D66" s="18">
        <f>+'[6]Divorces_1'!$N12/'[6]Pop_growth'!$C27*1000</f>
        <v>3.1007093403559445</v>
      </c>
      <c r="E66" s="18">
        <f>+'[6]Divorces_1'!$N13/'[6]Pop_growth'!$C28*1000</f>
        <v>3.0100857418362823</v>
      </c>
      <c r="F66" s="18">
        <f>+'[6]Divorces_1'!$N14/'[6]Pop_growth'!$C29*1000</f>
        <v>2.5239005736137665</v>
      </c>
      <c r="G66" s="18">
        <f>+'[6]Divorces_1'!$N15/'[6]Pop_growth'!$C30*1000</f>
        <v>3.03104977821587</v>
      </c>
      <c r="H66" s="18">
        <f>+'[6]Divorces_1'!$N16/'[6]Pop_growth'!$C31*1000</f>
        <v>3.440029216686498</v>
      </c>
      <c r="I66" s="18" t="s">
        <v>30</v>
      </c>
      <c r="J66" s="18" t="s">
        <v>30</v>
      </c>
      <c r="K66" s="18">
        <f>+'[6]Divorces_1'!$P19/'[6]Pop_growth'!$C34*1000</f>
        <v>3.694458312531203</v>
      </c>
      <c r="L66" s="18">
        <f>+'[6]Divorces_1'!$P20/'[6]Pop_growth'!$C35*1000</f>
        <v>3.7556004568215764</v>
      </c>
      <c r="M66" s="18">
        <f>+'[6]Divorces_1'!$P21/'[6]Pop_growth'!$C36*1000</f>
        <v>3.593179545760581</v>
      </c>
      <c r="N66" s="18">
        <f>+'[6]Divorces_1'!$P22/'[6]Pop_growth'!$C37*1000</f>
        <v>5.524510298068803</v>
      </c>
      <c r="O66" s="18">
        <f>+'[6]Divorces_1'!$P23/'[6]Pop_growth'!$C38*1000</f>
        <v>5.269878922643652</v>
      </c>
      <c r="P66" s="18">
        <f>+'[6]Divorces_1'!$P24/'[6]Pop_growth'!$C39*1000</f>
        <v>4.883512171945819</v>
      </c>
      <c r="Q66" s="18">
        <f>+'[6]Divorces_1'!$P25/'[6]Pop_growth'!$C40*1000</f>
        <v>4.345352854640754</v>
      </c>
      <c r="R66" s="18">
        <f>+'[6]Divorces_1'!$P26/'[6]Pop_growth'!$C41*1000</f>
        <v>5.1117223765808335</v>
      </c>
      <c r="S66" s="18">
        <f>+'[6]Divorces_1'!$P27/'[6]Pop_growth'!$C42*1000</f>
        <v>3.989545515323813</v>
      </c>
      <c r="T66" s="18">
        <f>+'[6]Divorces_1'!$P28/'[6]Pop_growth'!$C43*1000</f>
        <v>3.686945055780987</v>
      </c>
      <c r="U66" s="33" t="s">
        <v>52</v>
      </c>
      <c r="V66" s="33" t="s">
        <v>52</v>
      </c>
      <c r="W66" s="33" t="s">
        <v>52</v>
      </c>
      <c r="X66" s="31"/>
    </row>
    <row r="67" spans="1:23" ht="7.5" customHeight="1">
      <c r="A67" s="10"/>
      <c r="B67" s="10"/>
      <c r="C67" s="10"/>
      <c r="D67" s="10"/>
      <c r="E67" s="10"/>
      <c r="F67" s="10"/>
      <c r="G67" s="10"/>
      <c r="H67" s="10"/>
      <c r="I67" s="10"/>
      <c r="J67" s="18"/>
      <c r="K67" s="10"/>
      <c r="L67" s="10"/>
      <c r="M67" s="10"/>
      <c r="N67" s="10"/>
      <c r="O67" s="10"/>
      <c r="P67" s="11"/>
      <c r="Q67" s="11"/>
      <c r="R67" s="11"/>
      <c r="S67" s="11"/>
      <c r="T67" s="11"/>
      <c r="U67" s="11"/>
      <c r="V67" s="11"/>
      <c r="W67" s="11"/>
    </row>
    <row r="68" spans="1:24" ht="12.75" customHeight="1">
      <c r="A68" s="10" t="s">
        <v>54</v>
      </c>
      <c r="B68" s="13"/>
      <c r="C68" s="18" t="s">
        <v>30</v>
      </c>
      <c r="D68" s="18">
        <f>+'[6]Divorces_1'!$N12/'[6]marriages_1'!$N12*100</f>
        <v>38.69257950530035</v>
      </c>
      <c r="E68" s="18">
        <f>+'[6]Divorces_1'!$N13/'[6]marriages_1'!$N13*100</f>
        <v>35.925349922239505</v>
      </c>
      <c r="F68" s="18">
        <f>+'[6]Divorces_1'!$N14/'[6]marriages_1'!$N14*100</f>
        <v>31.93548387096774</v>
      </c>
      <c r="G68" s="18">
        <f>+'[6]Divorces_1'!$N15/'[6]marriages_1'!$N15*100</f>
        <v>41.62436548223351</v>
      </c>
      <c r="H68" s="18">
        <f>+'[6]Divorces_1'!$N16/'[6]marriages_1'!$N16*100</f>
        <v>48.66666666666667</v>
      </c>
      <c r="I68" s="18" t="s">
        <v>30</v>
      </c>
      <c r="J68" s="18" t="s">
        <v>30</v>
      </c>
      <c r="K68" s="18">
        <f>+'[6]Divorces_1'!$P19/'[6]marriages_1'!$P19*100</f>
        <v>38.100686498855836</v>
      </c>
      <c r="L68" s="18">
        <f>+'[6]Divorces_1'!$P20/'[6]marriages_1'!$P20*100</f>
        <v>38.084632516703785</v>
      </c>
      <c r="M68" s="18">
        <f>+'[6]Divorces_1'!$P21/'[6]marriages_1'!$P21*100</f>
        <v>39.408284023668635</v>
      </c>
      <c r="N68" s="18">
        <f>+'[6]Divorces_1'!$P22/'[6]marriages_1'!$P22*100</f>
        <v>71.29120879120879</v>
      </c>
      <c r="O68" s="18">
        <f>+'[6]Divorces_1'!$P23/'[6]marriages_1'!$P23*100</f>
        <v>76.47058823529412</v>
      </c>
      <c r="P68" s="18">
        <f>+'[6]Divorces_1'!$P24/'[6]marriages_1'!$P24*100</f>
        <v>79.86798679867987</v>
      </c>
      <c r="Q68" s="18">
        <f>+'[6]Divorces_1'!$P25/'[6]marriages_1'!$P25*100</f>
        <v>62.0979020979021</v>
      </c>
      <c r="R68" s="18">
        <f>+'[6]Divorces_1'!$P26/'[6]marriages_1'!$P26*100</f>
        <v>96.88644688644689</v>
      </c>
      <c r="S68" s="18">
        <f>+'[6]Divorces_1'!$P27/'[6]marriages_1'!$P27*100</f>
        <v>78.53107344632768</v>
      </c>
      <c r="T68" s="33" t="s">
        <v>52</v>
      </c>
      <c r="U68" s="33" t="s">
        <v>52</v>
      </c>
      <c r="V68" s="33" t="s">
        <v>52</v>
      </c>
      <c r="W68" s="33" t="s">
        <v>52</v>
      </c>
      <c r="X68" s="31"/>
    </row>
    <row r="69" spans="1:23" s="34" customFormat="1" ht="12.75">
      <c r="A69" s="36" t="s">
        <v>55</v>
      </c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</row>
    <row r="70" spans="1:20" ht="9.75">
      <c r="A70" s="10"/>
      <c r="B70" s="10"/>
      <c r="C70" s="10"/>
      <c r="D70" s="10"/>
      <c r="E70" s="10"/>
      <c r="F70" s="10"/>
      <c r="G70" s="10"/>
      <c r="H70" s="10"/>
      <c r="I70" s="10"/>
      <c r="J70" s="18"/>
      <c r="K70" s="10"/>
      <c r="L70" s="10"/>
      <c r="M70" s="10"/>
      <c r="N70" s="10"/>
      <c r="O70" s="10"/>
      <c r="P70" s="11"/>
      <c r="Q70" s="11"/>
      <c r="R70" s="11"/>
      <c r="S70" s="11"/>
      <c r="T70" s="11"/>
    </row>
    <row r="71" spans="1:20" ht="9.75">
      <c r="A71" s="10" t="s">
        <v>56</v>
      </c>
      <c r="B71" s="10"/>
      <c r="C71" s="10"/>
      <c r="D71" s="10"/>
      <c r="E71" s="10"/>
      <c r="F71" s="10"/>
      <c r="G71" s="10"/>
      <c r="H71" s="10"/>
      <c r="I71" s="10"/>
      <c r="J71" s="18"/>
      <c r="K71" s="10"/>
      <c r="L71" s="10"/>
      <c r="M71" s="10"/>
      <c r="N71" s="10"/>
      <c r="O71" s="10"/>
      <c r="P71" s="11"/>
      <c r="Q71" s="11"/>
      <c r="R71" s="11"/>
      <c r="S71" s="11"/>
      <c r="T71" s="11"/>
    </row>
    <row r="72" spans="1:20" ht="9.75">
      <c r="A72" s="10" t="s">
        <v>57</v>
      </c>
      <c r="B72" s="10"/>
      <c r="C72" s="10"/>
      <c r="D72" s="10"/>
      <c r="E72" s="10"/>
      <c r="F72" s="10"/>
      <c r="G72" s="10"/>
      <c r="H72" s="10"/>
      <c r="I72" s="10"/>
      <c r="J72" s="18"/>
      <c r="K72" s="10"/>
      <c r="L72" s="10"/>
      <c r="M72" s="10"/>
      <c r="N72" s="10"/>
      <c r="O72" s="10"/>
      <c r="P72" s="11"/>
      <c r="Q72" s="11"/>
      <c r="R72" s="11"/>
      <c r="S72" s="11"/>
      <c r="T72" s="11"/>
    </row>
    <row r="73" spans="1:20" ht="9.75">
      <c r="A73" s="10"/>
      <c r="B73" s="10"/>
      <c r="C73" s="10"/>
      <c r="D73" s="10"/>
      <c r="E73" s="10"/>
      <c r="F73" s="10"/>
      <c r="G73" s="10"/>
      <c r="H73" s="10"/>
      <c r="I73" s="10"/>
      <c r="J73" s="18"/>
      <c r="K73" s="10"/>
      <c r="L73" s="10"/>
      <c r="M73" s="10"/>
      <c r="N73" s="10"/>
      <c r="O73" s="10"/>
      <c r="P73" s="11"/>
      <c r="Q73" s="11"/>
      <c r="R73" s="11"/>
      <c r="S73" s="11"/>
      <c r="T73" s="11"/>
    </row>
    <row r="74" spans="1:20" ht="9.75">
      <c r="A74" s="10"/>
      <c r="B74" s="10"/>
      <c r="C74" s="10"/>
      <c r="D74" s="10"/>
      <c r="E74" s="10"/>
      <c r="F74" s="10"/>
      <c r="G74" s="10"/>
      <c r="H74" s="10"/>
      <c r="I74" s="10"/>
      <c r="J74" s="18"/>
      <c r="K74" s="10"/>
      <c r="L74" s="10"/>
      <c r="M74" s="10"/>
      <c r="N74" s="10"/>
      <c r="O74" s="10"/>
      <c r="P74" s="11"/>
      <c r="Q74" s="11"/>
      <c r="R74" s="11"/>
      <c r="S74" s="11"/>
      <c r="T74" s="11"/>
    </row>
    <row r="75" spans="1:20" ht="9.75">
      <c r="A75" s="10"/>
      <c r="B75" s="10"/>
      <c r="C75" s="10"/>
      <c r="D75" s="10"/>
      <c r="E75" s="10"/>
      <c r="F75" s="10"/>
      <c r="G75" s="10"/>
      <c r="H75" s="10"/>
      <c r="I75" s="10"/>
      <c r="J75" s="18"/>
      <c r="K75" s="10"/>
      <c r="L75" s="10"/>
      <c r="M75" s="10"/>
      <c r="N75" s="10"/>
      <c r="O75" s="10"/>
      <c r="P75" s="11"/>
      <c r="Q75" s="11"/>
      <c r="R75" s="11"/>
      <c r="S75" s="11"/>
      <c r="T75" s="11"/>
    </row>
    <row r="76" spans="1:20" ht="9.75">
      <c r="A76" s="10"/>
      <c r="B76" s="10"/>
      <c r="C76" s="10"/>
      <c r="D76" s="10"/>
      <c r="E76" s="10"/>
      <c r="F76" s="10"/>
      <c r="G76" s="10"/>
      <c r="H76" s="10"/>
      <c r="I76" s="10"/>
      <c r="J76" s="18"/>
      <c r="K76" s="10"/>
      <c r="L76" s="10"/>
      <c r="M76" s="10"/>
      <c r="N76" s="10"/>
      <c r="O76" s="10"/>
      <c r="P76" s="11"/>
      <c r="Q76" s="11"/>
      <c r="R76" s="11"/>
      <c r="S76" s="11"/>
      <c r="T76" s="11"/>
    </row>
    <row r="77" spans="1:20" ht="9.75">
      <c r="A77" s="10"/>
      <c r="B77" s="10"/>
      <c r="C77" s="10"/>
      <c r="D77" s="10"/>
      <c r="E77" s="10"/>
      <c r="F77" s="10"/>
      <c r="G77" s="10"/>
      <c r="H77" s="10"/>
      <c r="I77" s="10"/>
      <c r="J77" s="18"/>
      <c r="K77" s="10"/>
      <c r="L77" s="10"/>
      <c r="M77" s="10"/>
      <c r="N77" s="10"/>
      <c r="O77" s="10"/>
      <c r="P77" s="11"/>
      <c r="Q77" s="11"/>
      <c r="R77" s="11"/>
      <c r="S77" s="11"/>
      <c r="T77" s="11"/>
    </row>
    <row r="78" ht="9.75">
      <c r="J78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Bureua of Statistics Aruba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Maduro</dc:creator>
  <cp:keywords/>
  <dc:description/>
  <cp:lastModifiedBy>Kubisch, Karolin</cp:lastModifiedBy>
  <dcterms:created xsi:type="dcterms:W3CDTF">2012-08-27T19:45:02Z</dcterms:created>
  <dcterms:modified xsi:type="dcterms:W3CDTF">2014-03-28T14:47:42Z</dcterms:modified>
  <cp:category/>
  <cp:version/>
  <cp:contentType/>
  <cp:contentStatus/>
</cp:coreProperties>
</file>